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D1021" i="2"/>
  <c r="C1021" i="2"/>
  <c r="B1021" i="2"/>
  <c r="A1021" i="2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D988" i="2"/>
  <c r="C988" i="2"/>
  <c r="B988" i="2"/>
  <c r="A988" i="2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D976" i="2"/>
  <c r="C976" i="2"/>
  <c r="B976" i="2"/>
  <c r="A976" i="2"/>
  <c r="H975" i="2"/>
  <c r="F975" i="2"/>
  <c r="E975" i="2"/>
  <c r="C975" i="2"/>
  <c r="B975" i="2"/>
  <c r="A975" i="2"/>
  <c r="D975" i="2" s="1"/>
  <c r="H974" i="2"/>
  <c r="F974" i="2"/>
  <c r="E974" i="2"/>
  <c r="D974" i="2"/>
  <c r="C974" i="2"/>
  <c r="B974" i="2"/>
  <c r="A974" i="2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D940" i="2"/>
  <c r="C940" i="2"/>
  <c r="B940" i="2"/>
  <c r="A940" i="2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D928" i="2"/>
  <c r="C928" i="2"/>
  <c r="B928" i="2"/>
  <c r="A928" i="2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D898" i="2"/>
  <c r="C898" i="2"/>
  <c r="B898" i="2"/>
  <c r="A898" i="2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D886" i="2"/>
  <c r="C886" i="2"/>
  <c r="B886" i="2"/>
  <c r="A886" i="2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D862" i="2"/>
  <c r="C862" i="2"/>
  <c r="B862" i="2"/>
  <c r="A862" i="2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D840" i="2"/>
  <c r="C840" i="2"/>
  <c r="B840" i="2"/>
  <c r="A840" i="2"/>
  <c r="H839" i="2"/>
  <c r="F839" i="2"/>
  <c r="E839" i="2"/>
  <c r="C839" i="2"/>
  <c r="B839" i="2"/>
  <c r="A839" i="2"/>
  <c r="D839" i="2" s="1"/>
  <c r="H838" i="2"/>
  <c r="F838" i="2"/>
  <c r="E838" i="2"/>
  <c r="D838" i="2"/>
  <c r="C838" i="2"/>
  <c r="B838" i="2"/>
  <c r="A838" i="2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D800" i="2"/>
  <c r="C800" i="2"/>
  <c r="B800" i="2"/>
  <c r="A800" i="2"/>
  <c r="H799" i="2"/>
  <c r="F799" i="2"/>
  <c r="E799" i="2"/>
  <c r="D799" i="2"/>
  <c r="C799" i="2"/>
  <c r="B799" i="2"/>
  <c r="A799" i="2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D788" i="2"/>
  <c r="C788" i="2"/>
  <c r="B788" i="2"/>
  <c r="A788" i="2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D780" i="2"/>
  <c r="C780" i="2"/>
  <c r="B780" i="2"/>
  <c r="A780" i="2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D776" i="2"/>
  <c r="C776" i="2"/>
  <c r="B776" i="2"/>
  <c r="A776" i="2"/>
  <c r="H775" i="2"/>
  <c r="F775" i="2"/>
  <c r="E775" i="2"/>
  <c r="D775" i="2"/>
  <c r="C775" i="2"/>
  <c r="B775" i="2"/>
  <c r="A775" i="2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D744" i="2"/>
  <c r="C744" i="2"/>
  <c r="B744" i="2"/>
  <c r="A744" i="2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D706" i="2"/>
  <c r="C706" i="2"/>
  <c r="B706" i="2"/>
  <c r="A706" i="2"/>
  <c r="H705" i="2"/>
  <c r="F705" i="2"/>
  <c r="E705" i="2"/>
  <c r="C705" i="2"/>
  <c r="B705" i="2"/>
  <c r="A705" i="2"/>
  <c r="D705" i="2" s="1"/>
  <c r="H704" i="2"/>
  <c r="F704" i="2"/>
  <c r="E704" i="2"/>
  <c r="D704" i="2"/>
  <c r="C704" i="2"/>
  <c r="B704" i="2"/>
  <c r="A704" i="2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D696" i="2"/>
  <c r="C696" i="2"/>
  <c r="B696" i="2"/>
  <c r="A696" i="2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D668" i="2"/>
  <c r="C668" i="2"/>
  <c r="B668" i="2"/>
  <c r="A668" i="2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D658" i="2"/>
  <c r="C658" i="2"/>
  <c r="B658" i="2"/>
  <c r="A658" i="2"/>
  <c r="H657" i="2"/>
  <c r="F657" i="2"/>
  <c r="E657" i="2"/>
  <c r="C657" i="2"/>
  <c r="B657" i="2"/>
  <c r="A657" i="2"/>
  <c r="D657" i="2" s="1"/>
  <c r="H656" i="2"/>
  <c r="F656" i="2"/>
  <c r="E656" i="2"/>
  <c r="D656" i="2"/>
  <c r="C656" i="2"/>
  <c r="B656" i="2"/>
  <c r="A656" i="2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D634" i="2"/>
  <c r="C634" i="2"/>
  <c r="B634" i="2"/>
  <c r="A634" i="2"/>
  <c r="H633" i="2"/>
  <c r="F633" i="2"/>
  <c r="E633" i="2"/>
  <c r="C633" i="2"/>
  <c r="B633" i="2"/>
  <c r="A633" i="2"/>
  <c r="D633" i="2" s="1"/>
  <c r="H632" i="2"/>
  <c r="F632" i="2"/>
  <c r="E632" i="2"/>
  <c r="D632" i="2"/>
  <c r="C632" i="2"/>
  <c r="B632" i="2"/>
  <c r="A632" i="2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D624" i="2"/>
  <c r="C624" i="2"/>
  <c r="B624" i="2"/>
  <c r="A624" i="2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D596" i="2"/>
  <c r="C596" i="2"/>
  <c r="B596" i="2"/>
  <c r="A596" i="2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D586" i="2"/>
  <c r="C586" i="2"/>
  <c r="B586" i="2"/>
  <c r="A586" i="2"/>
  <c r="H585" i="2"/>
  <c r="F585" i="2"/>
  <c r="E585" i="2"/>
  <c r="C585" i="2"/>
  <c r="B585" i="2"/>
  <c r="A585" i="2"/>
  <c r="D585" i="2" s="1"/>
  <c r="H584" i="2"/>
  <c r="F584" i="2"/>
  <c r="E584" i="2"/>
  <c r="D584" i="2"/>
  <c r="C584" i="2"/>
  <c r="B584" i="2"/>
  <c r="A584" i="2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D562" i="2"/>
  <c r="C562" i="2"/>
  <c r="B562" i="2"/>
  <c r="A562" i="2"/>
  <c r="H561" i="2"/>
  <c r="F561" i="2"/>
  <c r="E561" i="2"/>
  <c r="C561" i="2"/>
  <c r="B561" i="2"/>
  <c r="A561" i="2"/>
  <c r="D561" i="2" s="1"/>
  <c r="H560" i="2"/>
  <c r="F560" i="2"/>
  <c r="E560" i="2"/>
  <c r="D560" i="2"/>
  <c r="C560" i="2"/>
  <c r="B560" i="2"/>
  <c r="A560" i="2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D552" i="2"/>
  <c r="C552" i="2"/>
  <c r="B552" i="2"/>
  <c r="A552" i="2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D524" i="2"/>
  <c r="C524" i="2"/>
  <c r="B524" i="2"/>
  <c r="A524" i="2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D514" i="2"/>
  <c r="C514" i="2"/>
  <c r="B514" i="2"/>
  <c r="A514" i="2"/>
  <c r="H513" i="2"/>
  <c r="F513" i="2"/>
  <c r="E513" i="2"/>
  <c r="C513" i="2"/>
  <c r="B513" i="2"/>
  <c r="A513" i="2"/>
  <c r="D513" i="2" s="1"/>
  <c r="H512" i="2"/>
  <c r="F512" i="2"/>
  <c r="E512" i="2"/>
  <c r="D512" i="2"/>
  <c r="C512" i="2"/>
  <c r="B512" i="2"/>
  <c r="A512" i="2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D490" i="2"/>
  <c r="C490" i="2"/>
  <c r="B490" i="2"/>
  <c r="A490" i="2"/>
  <c r="H489" i="2"/>
  <c r="F489" i="2"/>
  <c r="E489" i="2"/>
  <c r="C489" i="2"/>
  <c r="B489" i="2"/>
  <c r="A489" i="2"/>
  <c r="D489" i="2" s="1"/>
  <c r="H488" i="2"/>
  <c r="F488" i="2"/>
  <c r="E488" i="2"/>
  <c r="D488" i="2"/>
  <c r="C488" i="2"/>
  <c r="B488" i="2"/>
  <c r="A488" i="2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D480" i="2"/>
  <c r="C480" i="2"/>
  <c r="B480" i="2"/>
  <c r="A480" i="2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D452" i="2"/>
  <c r="C452" i="2"/>
  <c r="B452" i="2"/>
  <c r="A452" i="2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D440" i="2"/>
  <c r="C440" i="2"/>
  <c r="B440" i="2"/>
  <c r="A440" i="2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D415" i="2"/>
  <c r="C415" i="2"/>
  <c r="B415" i="2"/>
  <c r="A415" i="2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D408" i="2"/>
  <c r="C408" i="2"/>
  <c r="B408" i="2"/>
  <c r="A408" i="2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D360" i="2"/>
  <c r="C360" i="2"/>
  <c r="B360" i="2"/>
  <c r="A360" i="2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D350" i="2"/>
  <c r="C350" i="2"/>
  <c r="B350" i="2"/>
  <c r="A350" i="2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D331" i="2"/>
  <c r="C331" i="2"/>
  <c r="B331" i="2"/>
  <c r="A331" i="2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D307" i="2"/>
  <c r="C307" i="2"/>
  <c r="B307" i="2"/>
  <c r="A307" i="2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D302" i="2"/>
  <c r="C302" i="2"/>
  <c r="B302" i="2"/>
  <c r="A302" i="2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D296" i="2"/>
  <c r="C296" i="2"/>
  <c r="B296" i="2"/>
  <c r="A296" i="2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D274" i="2"/>
  <c r="C274" i="2"/>
  <c r="B274" i="2"/>
  <c r="A274" i="2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D269" i="2"/>
  <c r="C269" i="2"/>
  <c r="B269" i="2"/>
  <c r="A269" i="2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D266" i="2"/>
  <c r="C266" i="2"/>
  <c r="B266" i="2"/>
  <c r="A266" i="2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D259" i="2"/>
  <c r="C259" i="2"/>
  <c r="B259" i="2"/>
  <c r="A259" i="2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D245" i="2"/>
  <c r="C245" i="2"/>
  <c r="B245" i="2"/>
  <c r="A245" i="2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D240" i="2"/>
  <c r="C240" i="2"/>
  <c r="B240" i="2"/>
  <c r="A240" i="2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D237" i="2"/>
  <c r="C237" i="2"/>
  <c r="B237" i="2"/>
  <c r="A237" i="2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D216" i="2"/>
  <c r="C216" i="2"/>
  <c r="B216" i="2"/>
  <c r="A216" i="2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D209" i="2"/>
  <c r="C209" i="2"/>
  <c r="B209" i="2"/>
  <c r="A209" i="2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D189" i="2"/>
  <c r="C189" i="2"/>
  <c r="B189" i="2"/>
  <c r="A189" i="2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D180" i="2"/>
  <c r="C180" i="2"/>
  <c r="B180" i="2"/>
  <c r="A180" i="2"/>
  <c r="H179" i="2"/>
  <c r="F179" i="2"/>
  <c r="E179" i="2"/>
  <c r="C179" i="2"/>
  <c r="B179" i="2"/>
  <c r="A179" i="2"/>
  <c r="D179" i="2" s="1"/>
  <c r="H178" i="2"/>
  <c r="F178" i="2"/>
  <c r="E178" i="2"/>
  <c r="D178" i="2"/>
  <c r="C178" i="2"/>
  <c r="B178" i="2"/>
  <c r="A178" i="2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D156" i="2"/>
  <c r="C156" i="2"/>
  <c r="B156" i="2"/>
  <c r="A156" i="2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D152" i="2"/>
  <c r="C152" i="2"/>
  <c r="B152" i="2"/>
  <c r="A152" i="2"/>
  <c r="H151" i="2"/>
  <c r="F151" i="2"/>
  <c r="E151" i="2"/>
  <c r="C151" i="2"/>
  <c r="B151" i="2"/>
  <c r="A151" i="2"/>
  <c r="D151" i="2" s="1"/>
  <c r="H150" i="2"/>
  <c r="F150" i="2"/>
  <c r="E150" i="2"/>
  <c r="D150" i="2"/>
  <c r="C150" i="2"/>
  <c r="B150" i="2"/>
  <c r="A150" i="2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D118" i="2"/>
  <c r="C118" i="2"/>
  <c r="B118" i="2"/>
  <c r="A118" i="2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D107" i="2"/>
  <c r="C107" i="2"/>
  <c r="B107" i="2"/>
  <c r="A107" i="2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D104" i="2"/>
  <c r="C104" i="2"/>
  <c r="B104" i="2"/>
  <c r="A104" i="2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D92" i="2"/>
  <c r="C92" i="2"/>
  <c r="B92" i="2"/>
  <c r="A92" i="2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D79" i="2"/>
  <c r="C79" i="2"/>
  <c r="B79" i="2"/>
  <c r="A79" i="2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D59" i="2"/>
  <c r="C59" i="2"/>
  <c r="B59" i="2"/>
  <c r="A59" i="2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D52" i="2"/>
  <c r="C52" i="2"/>
  <c r="B52" i="2"/>
  <c r="A52" i="2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D48" i="2"/>
  <c r="C48" i="2"/>
  <c r="B48" i="2"/>
  <c r="A48" i="2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D22" i="2"/>
  <c r="C22" i="2"/>
  <c r="B22" i="2"/>
  <c r="A22" i="2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J4" i="2" s="1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</calcChain>
</file>

<file path=xl/sharedStrings.xml><?xml version="1.0" encoding="utf-8"?>
<sst xmlns="http://schemas.openxmlformats.org/spreadsheetml/2006/main" count="564" uniqueCount="435">
  <si>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</si>
  <si>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</si>
  <si>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</si>
  <si>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</si>
  <si>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</si>
  <si>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</si>
  <si>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</si>
  <si>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</si>
  <si>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</si>
  <si>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</si>
  <si>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</si>
  <si>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</si>
  <si>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</si>
  <si>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</si>
  <si>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</si>
  <si>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</si>
  <si>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</si>
  <si>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</si>
  <si>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</si>
  <si>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</si>
  <si>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</si>
  <si>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</si>
  <si>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</si>
  <si>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</si>
  <si>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</si>
  <si>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</si>
  <si>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</si>
  <si>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</si>
  <si>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</si>
  <si>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</si>
  <si>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</si>
  <si>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</si>
  <si>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</si>
  <si>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</si>
  <si>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</si>
  <si>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</si>
  <si>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</si>
  <si>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</si>
  <si>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</si>
  <si>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</si>
  <si>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</si>
  <si>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</si>
  <si>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</si>
  <si>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</si>
  <si>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</si>
  <si>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</si>
  <si>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</si>
  <si>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</si>
  <si>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</si>
  <si>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</si>
  <si>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</si>
  <si>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</si>
  <si>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</si>
  <si>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</si>
  <si>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</si>
  <si>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</si>
  <si>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</si>
  <si>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</si>
  <si>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</si>
  <si>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</si>
  <si>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</si>
  <si>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</si>
  <si>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</si>
  <si>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</si>
  <si>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</si>
  <si>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</si>
  <si>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</si>
  <si>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</si>
  <si>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</si>
  <si>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</si>
  <si>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</si>
  <si>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</si>
  <si>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</si>
  <si>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</si>
  <si>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</si>
  <si>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</si>
  <si>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</si>
  <si>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</si>
  <si>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</si>
  <si>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</si>
  <si>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</si>
  <si>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</si>
  <si>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</si>
  <si>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</si>
  <si>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</si>
  <si>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</si>
  <si>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</si>
  <si>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</si>
  <si>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</si>
  <si>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</si>
  <si>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</si>
  <si>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</si>
  <si>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</si>
  <si>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</si>
  <si>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</si>
  <si>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</si>
  <si>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</si>
  <si>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</si>
  <si>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</si>
  <si>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</si>
  <si>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</si>
  <si>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</si>
  <si>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</si>
  <si>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</si>
  <si>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</si>
  <si>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</si>
  <si>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</si>
  <si>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</si>
  <si>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</si>
  <si>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</si>
  <si>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</si>
  <si>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</si>
  <si>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</si>
  <si>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</si>
  <si>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</si>
  <si>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</si>
  <si>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</si>
  <si>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</si>
  <si>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</si>
  <si>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</si>
  <si>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</si>
  <si>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</si>
  <si>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</si>
  <si>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</si>
  <si>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</si>
  <si>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</si>
  <si>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</si>
  <si>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</si>
  <si>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</si>
  <si>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</si>
  <si>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</si>
  <si>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</si>
  <si>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</si>
  <si>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</si>
  <si>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</si>
  <si>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</si>
  <si>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</si>
  <si>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</si>
  <si>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</si>
  <si>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</si>
  <si>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</si>
  <si>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</si>
  <si>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</si>
  <si>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</si>
  <si>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</si>
  <si>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</si>
  <si>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</si>
  <si>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</si>
  <si>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</si>
  <si>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</si>
  <si>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</si>
  <si>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</si>
  <si>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</si>
  <si>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</si>
  <si>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</si>
  <si>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</si>
  <si>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</si>
  <si>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</si>
  <si>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</si>
  <si>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</si>
  <si>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</si>
  <si>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</si>
  <si>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</si>
  <si>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</si>
  <si>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</si>
  <si>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</si>
  <si>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</si>
  <si>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</si>
  <si>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</si>
  <si>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</si>
  <si>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</si>
  <si>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</si>
  <si>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</si>
  <si>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</si>
  <si>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</si>
  <si>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</si>
  <si>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27/10/2025</t>
  </si>
  <si>
    <t>PD25001705</t>
  </si>
  <si>
    <t>הנדסה-מטה</t>
  </si>
  <si>
    <t>משאבה P30 תחנה ג קמ"ד אשדוד</t>
  </si>
  <si>
    <t>בטיפול רכש</t>
  </si>
  <si>
    <t>eden_s</t>
  </si>
  <si>
    <t>Y</t>
  </si>
  <si>
    <t>245</t>
  </si>
  <si>
    <t>קמ"ד אשדוד</t>
  </si>
  <si>
    <t>PRJ</t>
  </si>
  <si>
    <t>0</t>
  </si>
  <si>
    <t>W2500140</t>
  </si>
  <si>
    <t>or_cohen</t>
  </si>
  <si>
    <t>400</t>
  </si>
  <si>
    <t>חוזה עבודות</t>
  </si>
  <si>
    <t>00</t>
  </si>
  <si>
    <t>מאשרי דרישות מרוכזות - כללי</t>
  </si>
  <si>
    <t>X</t>
  </si>
  <si>
    <t>841,375.00</t>
  </si>
  <si>
    <t>151,447.50</t>
  </si>
  <si>
    <t>992,822.50</t>
  </si>
  <si>
    <t>ILS</t>
  </si>
  <si>
    <t>002</t>
  </si>
  <si>
    <t>מכרז פומבי</t>
  </si>
  <si>
    <t>12</t>
  </si>
  <si>
    <t>הנדסה</t>
  </si>
  <si>
    <t>3,008</t>
  </si>
  <si>
    <t>אילן מינץ</t>
  </si>
  <si>
    <t>1</t>
  </si>
  <si>
    <t>24/11/25</t>
  </si>
  <si>
    <t>ilan_m</t>
  </si>
  <si>
    <t>0.00</t>
  </si>
  <si>
    <t>עבודות</t>
  </si>
  <si>
    <t>התקנת משאבה P-30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</si>
  <si>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</si>
  <si>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</si>
  <si>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</si>
  <si>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</si>
  <si>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</si>
  <si>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</si>
  <si>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</si>
  <si>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</si>
  <si>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</si>
  <si>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</si>
  <si>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</si>
  <si>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</si>
  <si>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</si>
  <si>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</si>
  <si>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841,375</t>
  </si>
  <si>
    <t>1.00</t>
  </si>
  <si>
    <t>יח</t>
  </si>
  <si>
    <t>220109</t>
  </si>
  <si>
    <t>210</t>
  </si>
  <si>
    <t>663</t>
  </si>
  <si>
    <t>245.220109.12.210-663</t>
  </si>
  <si>
    <t>תכנון רכש והתקנה משאבה P30 תחנהג</t>
  </si>
  <si>
    <t>רכוש קבוע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</si>
  <si>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</si>
  <si>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</si>
  <si>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</si>
  <si>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</si>
  <si>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</si>
  <si>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</si>
  <si>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WE010001</t>
  </si>
  <si>
    <t>חפירת גישוש לאיתור תשתיות תת קרקעיות</t>
  </si>
  <si>
    <t>חפירת ידים בסיוע כלי חפירה זעיר לאיתור סימון ומיפוי של תשתית תת-קרקעית על ידי מודד מוסמך כולל הגשת תוכנית עדות מפורטת</t>
  </si>
  <si>
    <t>מ3</t>
  </si>
  <si>
    <t>6.1.01</t>
  </si>
  <si>
    <t>WE010008</t>
  </si>
  <si>
    <t>חפירה ליסודות בודדים עד 1 מטר</t>
  </si>
  <si>
    <t>חפירה / חציבה ליסודות בודדים ששטחם עד 1.0 מ''ר ולעומק שאינו עולה על 1 מטר</t>
  </si>
  <si>
    <t>6.1.08</t>
  </si>
  <si>
    <t>WE010013</t>
  </si>
  <si>
    <t>מילוי מובא בחול</t>
  </si>
  <si>
    <t>מילוי בחול מובא לרבות פיזור בשכבות של 20 ס''מ והידוק</t>
  </si>
  <si>
    <t>6.1.13</t>
  </si>
  <si>
    <t>WE010014</t>
  </si>
  <si>
    <t>מילוי מובא ממחצבה והידוק לא מבוקר</t>
  </si>
  <si>
    <t>מצע סוג א' ממחצבה מאושרת לרבות פיזור ובשכבות של 20 ס''מ והידוק לא מבוקר</t>
  </si>
  <si>
    <t>6.1.14</t>
  </si>
  <si>
    <t>WE010017</t>
  </si>
  <si>
    <t>מילוי CLSM</t>
  </si>
  <si>
    <t>מילוי תעלות או בורות בתערובת CLSM בשפיכה חופשית ללא טפסנות</t>
  </si>
  <si>
    <t>6.1.17</t>
  </si>
  <si>
    <t>WE010018</t>
  </si>
  <si>
    <t>פינוי של עודפי קרקע לאתר פינו מאושר עי ידי הרשויות</t>
  </si>
  <si>
    <t>העמסה, הובלה, פינוי של עודפי קרקע לאתר מורשה כולל כל עלויות והתשלומים הנדרשים</t>
  </si>
  <si>
    <t>6.1.18</t>
  </si>
  <si>
    <t>WE020006</t>
  </si>
  <si>
    <t>יסודות בודדים בטון ב- 30 כולל כתמיכות לצנרת מבטון.</t>
  </si>
  <si>
    <t>יסודות בודדים בטון ב- 30, דרגת חשיפה 6.</t>
  </si>
  <si>
    <t>6.1.28</t>
  </si>
  <si>
    <t>WE020064</t>
  </si>
  <si>
    <t>מוטות פלדה עגולים מצולעים בכל הקטרים לזיון בטון.</t>
  </si>
  <si>
    <t>טון</t>
  </si>
  <si>
    <t>6.1.86</t>
  </si>
  <si>
    <t>WE030029</t>
  </si>
  <si>
    <t>החזרת/מילוי עודפי עפר לאחר חפירה בהידוק רגיל</t>
  </si>
  <si>
    <t>החזרת העפר החפור לאחר חפירת התעלה ,והידוקו בהידוק רגיל ע"י מכבש ידני (ג'בקה)</t>
  </si>
  <si>
    <t>מטר</t>
  </si>
  <si>
    <t>6.1.181</t>
  </si>
  <si>
    <t>WE040007</t>
  </si>
  <si>
    <t>פרוק והתקנה אבן שפה</t>
  </si>
  <si>
    <t>פרוק של אבן שפה, ניקוי, אחסון זמני והתקנה מחדש כולל יסוד ומשענת בטון.</t>
  </si>
  <si>
    <t>6.1.105</t>
  </si>
  <si>
    <t>WE040009</t>
  </si>
  <si>
    <t>פרוק אבנים משתלבות</t>
  </si>
  <si>
    <t>פרוק של אבן משתלבת ופינו הפסולת לאתר מורשה</t>
  </si>
  <si>
    <t>מ2</t>
  </si>
  <si>
    <t>6.1.107</t>
  </si>
  <si>
    <t>WE040010</t>
  </si>
  <si>
    <t>ריצוף אבנים משתלבות מלבנית 20/10 ס''מ</t>
  </si>
  <si>
    <t>ריצוף באבן משתלבת עובי 6 ס''מ מלבנית במידות 10/20 ס''מ גוון אפור לרבות אספקה והתקנה של תשתית חול 5 ס''מ</t>
  </si>
  <si>
    <t>6.1.108</t>
  </si>
  <si>
    <t>WE020210</t>
  </si>
  <si>
    <t>כיסון עשוי טבעות בטון טרומיות קוטר 150 ס"מ</t>
  </si>
  <si>
    <t>אספקה, פילוס, חפירה פנימית,  החדרה / דחיקה של טבעות בטון טרומי לקרקע לכדי התקנה של כסון  לעומק בהתאם למפורט בתוכניות.</t>
  </si>
  <si>
    <t>6.1.589</t>
  </si>
  <si>
    <t>WE050001</t>
  </si>
  <si>
    <t>קונסטרקציית פלדה ממשקל של 500 עד 2,000 ק''ג</t>
  </si>
  <si>
    <t>קונסטרוקציית פלדה מפרופילים, פחי קשר, פחי עיגון ברגים ואומים מגולוונים במשקל עד 2 טון כולל צביעה.</t>
  </si>
  <si>
    <t>ק'ג</t>
  </si>
  <si>
    <t>6.1.125</t>
  </si>
  <si>
    <t>WE050004</t>
  </si>
  <si>
    <t>סבכות מגולבנות חרושתיות</t>
  </si>
  <si>
    <t>סבכות מגולוונות חרושתיות מגולוונות, סקופ דגם A-100 במשקל 36 ק''ג/מ''ר.</t>
  </si>
  <si>
    <t>6.1.128</t>
  </si>
  <si>
    <t>WE050005</t>
  </si>
  <si>
    <t>מדרגות חרושתיות מגולבנות.</t>
  </si>
  <si>
    <t>מדרגות חרושתיות מגולוונות 890/285 מ''מ במשקל 11 ק''ג ליחידה</t>
  </si>
  <si>
    <t>6.1.129</t>
  </si>
  <si>
    <t>WE050025</t>
  </si>
  <si>
    <t>בברגים עיגון עד קוטר ''1.5</t>
  </si>
  <si>
    <t>ברגים ושני אומים מגולוונים עד קוטר ''1.5 עשוים פלדה 1020 או 1030 באורך עד 100 ס''מ מותקנים ביסוד בטון</t>
  </si>
  <si>
    <t>6.1.149</t>
  </si>
  <si>
    <t>WE050029</t>
  </si>
  <si>
    <t>ברגי פיליפס קוטר ''1/2 עד ''3/4</t>
  </si>
  <si>
    <t>אספקה, קידוח, התקנה והידוק של ברגי פיליפס בקוטר של ''1/2 עד ''3/4</t>
  </si>
  <si>
    <t>6.1.153</t>
  </si>
  <si>
    <t>WE050031</t>
  </si>
  <si>
    <t>דייס בטון</t>
  </si>
  <si>
    <t>אספקה והתקנה של דייס בטון בלתי מתכווץ לעבודות פילוס ציוד ותמיכות כולל טפסנות</t>
  </si>
  <si>
    <t>6.1.155</t>
  </si>
  <si>
    <t>WE020211</t>
  </si>
  <si>
    <t>פרוק והתקנה מחדש של קרירות מגן טרומיים</t>
  </si>
  <si>
    <t>פרוק פרופילי עיגון, הרמה, הובלה והצבה זמנית של קירות מגן, החזרה והתקנה מחדש עם סיום העבודות</t>
  </si>
  <si>
    <t>CMP</t>
  </si>
  <si>
    <t>6.1.591</t>
  </si>
  <si>
    <t>WE020212</t>
  </si>
  <si>
    <t>התקנה של שרוול קייסינג קוטר "48 בכיסון .</t>
  </si>
  <si>
    <t>התקנה וביטון של שרוול קייסינג קוטר "48 עשוי פלדה התקנה של ריפים וקוצים לשרוול הפלדה, צביעה , פילוס, יצוב ומילוי של בטון</t>
  </si>
  <si>
    <t>6.1.592</t>
  </si>
  <si>
    <t>WE320010</t>
  </si>
  <si>
    <t>התקנה של משאבה ורטיקלית בשרוול קיסינג</t>
  </si>
  <si>
    <t>הובלה, הנפה, הכנסה לשרוול קייסינג, פילוס, התקנה וחיבור המשאבה לברגי העיגון ביסוד הבטון</t>
  </si>
  <si>
    <t>6.1.590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</si>
  <si>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</si>
  <si>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</si>
  <si>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</si>
  <si>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ID</t>
  </si>
  <si>
    <t>6.2.01</t>
  </si>
  <si>
    <t>WE070004</t>
  </si>
  <si>
    <t>חדירה בצנרת ראשית עד וכולל sch-40</t>
  </si>
  <si>
    <t>עיבוד התקנה וריתוך של חדירה בצנרת ראשית בכל זוית עד וכולל צנרת sch-40.</t>
  </si>
  <si>
    <t>6.2.04</t>
  </si>
  <si>
    <t>WE070008</t>
  </si>
  <si>
    <t>חיתוך צנרת בקר</t>
  </si>
  <si>
    <t>חיתוך צנרת בקר ע''יי חותך צינורות בקר והכנת מדר</t>
  </si>
  <si>
    <t>6.2.08</t>
  </si>
  <si>
    <t>WE070009</t>
  </si>
  <si>
    <t>פרוק של זוג אוגנים עד וכולל ASA 300</t>
  </si>
  <si>
    <t>פרוק של זוג אוגנים מכל סוג עד וכולל ASA 300</t>
  </si>
  <si>
    <t>6.2.09</t>
  </si>
  <si>
    <t>WE070011</t>
  </si>
  <si>
    <t>פרוק מגופים עד וכולל ASA 300</t>
  </si>
  <si>
    <t>פרוק מגופים ואביזרים מאוגנים עד וכולל ASA 300</t>
  </si>
  <si>
    <t>6.2.11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</si>
  <si>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</si>
  <si>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</si>
  <si>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</si>
  <si>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</si>
  <si>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</si>
  <si>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WE070014</t>
  </si>
  <si>
    <t>חיבור אוגנים עד וכולל דרג ASA 300</t>
  </si>
  <si>
    <t>חיבור של זוג אוגנים מכל סוג עד וכולל דרג ASA 300</t>
  </si>
  <si>
    <t>6.2.14</t>
  </si>
  <si>
    <t>WE070016</t>
  </si>
  <si>
    <t>הרכבת מגופים עד ASA 300</t>
  </si>
  <si>
    <t>הרכבת מגופים ואביזרים מאוגנים עד ASA 300.</t>
  </si>
  <si>
    <t>6.2.16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</si>
  <si>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</si>
  <si>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</si>
  <si>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</si>
  <si>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</si>
  <si>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WE070023</t>
  </si>
  <si>
    <t>התקנת אביזר מתוברג</t>
  </si>
  <si>
    <t>הרכבה וסגירה של אביזר מתוברג כולל כל חומרי העזר</t>
  </si>
  <si>
    <t>6.2.23</t>
  </si>
  <si>
    <t>WE070024</t>
  </si>
  <si>
    <t>עבודות צביעה</t>
  </si>
  <si>
    <t>ניקוי אברסיבי וצביעה של צנרת במערכת אפוקסי בהתאם למפרט.</t>
  </si>
  <si>
    <t>6.2.24</t>
  </si>
  <si>
    <t>WE070025</t>
  </si>
  <si>
    <t>אספקה והתקנה של תמיכות בטון טרומיות עד רוחב 60 ס''מ</t>
  </si>
  <si>
    <t>תמיכות בטון טרומיות - אדנים כבדים - לצנרת עד רוחב 60 ס''מ בהתאם לסטנדרט ולפמן עם תושבת עליונה מפלדה.</t>
  </si>
  <si>
    <t>6.2.25</t>
  </si>
  <si>
    <t>WE070044</t>
  </si>
  <si>
    <t>אספקה והתקנה של אביזר U-BOLTS הברגה "1/2 לצנרת עד " 16</t>
  </si>
  <si>
    <t>אספק U-BOLTS הברגה ''1/2 לצנרת קוטר ''16 ומעלה, קדוח של הפרופיל התקנה של U-BOLTS , סגירת הברגים והדוק הצינור לתמיכה</t>
  </si>
  <si>
    <t>6.2.44</t>
  </si>
  <si>
    <t>WE070045</t>
  </si>
  <si>
    <t>תמיכות פלדה לצנרת</t>
  </si>
  <si>
    <t>ייצור אספקה והתקנה של תמיכות צנרת מגולוונות עשויות פרופילים ממקצועיים פחי קשר ועיגון.</t>
  </si>
  <si>
    <t>6.2.45</t>
  </si>
  <si>
    <t>WE090001</t>
  </si>
  <si>
    <t>יעה אופני</t>
  </si>
  <si>
    <t>יעה אופני- שופל - כדוגמת קטרפילר 950 או ש''ע כולל הובלה ומפעיל.</t>
  </si>
  <si>
    <t>ש'ע</t>
  </si>
  <si>
    <t>6.5.01</t>
  </si>
  <si>
    <t>WE090003</t>
  </si>
  <si>
    <t>מחפר אופני</t>
  </si>
  <si>
    <t>מחפר אופני עם פטיש הידראולי כף 40, 60 כדוגמת JCB 4 או ש''ע כולל הובלה ומפעיל.</t>
  </si>
  <si>
    <t>6.5.03</t>
  </si>
  <si>
    <t>WE090004</t>
  </si>
  <si>
    <t>מיני מחפר</t>
  </si>
  <si>
    <t>מיני מחפרון 30 כ''ס עם כף / מחפרון. מטטא דגם בובקט או ש''ע כולל הובלה ומפעיל.</t>
  </si>
  <si>
    <t>6.5.04</t>
  </si>
  <si>
    <t>WE090005</t>
  </si>
  <si>
    <t>מכבשגלילי ידני</t>
  </si>
  <si>
    <t>מכבש גלילי ידני כדומאת BOMAG 75 או ש''ע כולל הובלה ומפעיל.</t>
  </si>
  <si>
    <t>יום</t>
  </si>
  <si>
    <t>6.5.05</t>
  </si>
  <si>
    <t>WE090006</t>
  </si>
  <si>
    <t>מכבש ידני רוטט</t>
  </si>
  <si>
    <t>מכבש ידני רוטט - גבקרה מכל סוג כולל הובלה ומפעיל.</t>
  </si>
  <si>
    <t>6.5.06</t>
  </si>
  <si>
    <t>WE090014</t>
  </si>
  <si>
    <t>מנוף</t>
  </si>
  <si>
    <t>מנוף בעל כושר הרמה 5 טון בזרוע 10 מטרים</t>
  </si>
  <si>
    <t>6.5.14</t>
  </si>
  <si>
    <t>WE100001</t>
  </si>
  <si>
    <t>מנהל עבודה</t>
  </si>
  <si>
    <t>6.5.21</t>
  </si>
  <si>
    <t>WE100002</t>
  </si>
  <si>
    <t>פועל בניין מקצועי</t>
  </si>
  <si>
    <t>פועל בנין מקצועי כולל כלים ידנים</t>
  </si>
  <si>
    <t>6.5.22</t>
  </si>
  <si>
    <t>WE100003</t>
  </si>
  <si>
    <t>פועל בנין פשוט</t>
  </si>
  <si>
    <t>פועל בנין פשוט כולל כלים ידנים</t>
  </si>
  <si>
    <t>6.5.23</t>
  </si>
  <si>
    <t>WE100004</t>
  </si>
  <si>
    <t>רתך מקצועי</t>
  </si>
  <si>
    <t>רתך מקצועי כולל רתכת ואלקטרודות</t>
  </si>
  <si>
    <t>6.5.24</t>
  </si>
  <si>
    <t>WE100005</t>
  </si>
  <si>
    <t>רתך עוזר</t>
  </si>
  <si>
    <t>רתך עוזר כולל ציוד</t>
  </si>
  <si>
    <t>6.5.25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</si>
</sst>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התקנת משאבה P-30</v>
      </c>
      <c r="B2" s="5"/>
      <c r="C2" s="5" t="str">
        <f>IF(DataSheet!B2&lt;&gt;0,DataSheet!B2,"")</f>
        <v>PD25001705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WE010001</v>
      </c>
      <c r="B5" s="4" t="str">
        <f>IF(DataSheet!D6&lt;&gt;0,DataSheet!D6,"")</f>
        <v>חפירת גישוש לאיתור תשתיות תת קרקעיות</v>
      </c>
      <c r="C5" s="4" t="str">
        <f>IF(DataSheet!E6&lt;&gt;0,DataSheet!E6,"")</f>
        <v>חפירת ידים בסיוע כלי חפירה זעיר לאיתור סימון ומיפוי של תשתית תת-קרקעית על ידי מודד מוסמך כולל הגשת תוכנית עדות מפורטת</v>
      </c>
      <c r="D5" s="5" t="str">
        <f>IF(A5="","",IF(DataSheet!J6=0,"פריט ללא הבהרה",DataSheet!J6))</f>
        <v>6.1.01</v>
      </c>
      <c r="E5">
        <f>IF(DataSheet!B6&lt;&gt;0,DataSheet!B6,"")</f>
        <v>20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WE010008</v>
      </c>
      <c r="B6" s="4" t="str">
        <f>IF(DataSheet!D7&lt;&gt;0,DataSheet!D7,"")</f>
        <v>חפירה ליסודות בודדים עד 1 מטר</v>
      </c>
      <c r="C6" s="4" t="str">
        <f>IF(DataSheet!E7&lt;&gt;0,DataSheet!E7,"")</f>
        <v>חפירה / חציבה ליסודות בודדים ששטחם עד 1.0 מ''ר ולעומק שאינו עולה על 1 מטר</v>
      </c>
      <c r="D6" s="5" t="str">
        <f>IF(A6="","",IF(DataSheet!J7=0,"פריט ללא הבהרה",DataSheet!J7))</f>
        <v>6.1.08</v>
      </c>
      <c r="E6">
        <f>IF(DataSheet!B7&lt;&gt;0,DataSheet!B7,"")</f>
        <v>10</v>
      </c>
      <c r="F6" t="str">
        <f>IF(DataSheet!F7&lt;&gt;0,DataSheet!F7,"")</f>
        <v>מ3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WE010013</v>
      </c>
      <c r="B7" s="4" t="str">
        <f>IF(DataSheet!D8&lt;&gt;0,DataSheet!D8,"")</f>
        <v>מילוי מובא בחול</v>
      </c>
      <c r="C7" s="4" t="str">
        <f>IF(DataSheet!E8&lt;&gt;0,DataSheet!E8,"")</f>
        <v>מילוי בחול מובא לרבות פיזור בשכבות של 20 ס''מ והידוק</v>
      </c>
      <c r="D7" s="5" t="str">
        <f>IF(A7="","",IF(DataSheet!J8=0,"פריט ללא הבהרה",DataSheet!J8))</f>
        <v>6.1.13</v>
      </c>
      <c r="E7">
        <f>IF(DataSheet!B8&lt;&gt;0,DataSheet!B8,"")</f>
        <v>10</v>
      </c>
      <c r="F7" t="str">
        <f>IF(DataSheet!F8&lt;&gt;0,DataSheet!F8,"")</f>
        <v>מ3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WE010014</v>
      </c>
      <c r="B8" s="4" t="str">
        <f>IF(DataSheet!D9&lt;&gt;0,DataSheet!D9,"")</f>
        <v>מילוי מובא ממחצבה והידוק לא מבוקר</v>
      </c>
      <c r="C8" s="4" t="str">
        <f>IF(DataSheet!E9&lt;&gt;0,DataSheet!E9,"")</f>
        <v>מצע סוג א' ממחצבה מאושרת לרבות פיזור ובשכבות של 20 ס''מ והידוק לא מבוקר</v>
      </c>
      <c r="D8" s="5" t="str">
        <f>IF(A8="","",IF(DataSheet!J9=0,"פריט ללא הבהרה",DataSheet!J9))</f>
        <v>6.1.14</v>
      </c>
      <c r="E8">
        <f>IF(DataSheet!B9&lt;&gt;0,DataSheet!B9,"")</f>
        <v>10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WE010017</v>
      </c>
      <c r="B9" s="4" t="str">
        <f>IF(DataSheet!D10&lt;&gt;0,DataSheet!D10,"")</f>
        <v>מילוי CLSM</v>
      </c>
      <c r="C9" s="4" t="str">
        <f>IF(DataSheet!E10&lt;&gt;0,DataSheet!E10,"")</f>
        <v>מילוי תעלות או בורות בתערובת CLSM בשפיכה חופשית ללא טפסנות</v>
      </c>
      <c r="D9" s="5" t="str">
        <f>IF(A9="","",IF(DataSheet!J10=0,"פריט ללא הבהרה",DataSheet!J10))</f>
        <v>6.1.17</v>
      </c>
      <c r="E9">
        <f>IF(DataSheet!B10&lt;&gt;0,DataSheet!B10,"")</f>
        <v>5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WE010018</v>
      </c>
      <c r="B10" s="4" t="str">
        <f>IF(DataSheet!D11&lt;&gt;0,DataSheet!D11,"")</f>
        <v>פינוי של עודפי קרקע לאתר פינו מאושר עי ידי הרשויות</v>
      </c>
      <c r="C10" s="4" t="str">
        <f>IF(DataSheet!E11&lt;&gt;0,DataSheet!E11,"")</f>
        <v>העמסה, הובלה, פינוי של עודפי קרקע לאתר מורשה כולל כל עלויות והתשלומים הנדרשים</v>
      </c>
      <c r="D10" s="5" t="str">
        <f>IF(A10="","",IF(DataSheet!J11=0,"פריט ללא הבהרה",DataSheet!J11))</f>
        <v>6.1.18</v>
      </c>
      <c r="E10">
        <f>IF(DataSheet!B11&lt;&gt;0,DataSheet!B11,"")</f>
        <v>10</v>
      </c>
      <c r="F10" t="str">
        <f>IF(DataSheet!F11&lt;&gt;0,DataSheet!F11,"")</f>
        <v>מ3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WE020006</v>
      </c>
      <c r="B11" s="4" t="str">
        <f>IF(DataSheet!D12&lt;&gt;0,DataSheet!D12,"")</f>
        <v>יסודות בודדים בטון ב- 30 כולל כתמיכות לצנרת מבטון.</v>
      </c>
      <c r="C11" s="4" t="str">
        <f>IF(DataSheet!E12&lt;&gt;0,DataSheet!E12,"")</f>
        <v>יסודות בודדים בטון ב- 30, דרגת חשיפה 6.</v>
      </c>
      <c r="D11" s="5" t="str">
        <f>IF(A11="","",IF(DataSheet!J12=0,"פריט ללא הבהרה",DataSheet!J12))</f>
        <v>6.1.28</v>
      </c>
      <c r="E11">
        <f>IF(DataSheet!B12&lt;&gt;0,DataSheet!B12,"")</f>
        <v>5</v>
      </c>
      <c r="F11" t="str">
        <f>IF(DataSheet!F12&lt;&gt;0,DataSheet!F12,"")</f>
        <v>מ3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WE020064</v>
      </c>
      <c r="B12" s="4" t="str">
        <f>IF(DataSheet!D13&lt;&gt;0,DataSheet!D13,"")</f>
        <v>מוטות פלדה עגולים מצולעים בכל הקטרים לזיון בטון.</v>
      </c>
      <c r="C12" s="4" t="str">
        <f>IF(DataSheet!E13&lt;&gt;0,DataSheet!E13,"")</f>
        <v>מוטות פלדה עגולים מצולעים בכל הקטרים לזיון בטון.</v>
      </c>
      <c r="D12" s="5" t="str">
        <f>IF(A12="","",IF(DataSheet!J13=0,"פריט ללא הבהרה",DataSheet!J13))</f>
        <v>6.1.86</v>
      </c>
      <c r="E12">
        <f>IF(DataSheet!B13&lt;&gt;0,DataSheet!B13,"")</f>
        <v>0.7</v>
      </c>
      <c r="F12" t="str">
        <f>IF(DataSheet!F13&lt;&gt;0,DataSheet!F13,"")</f>
        <v>טון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WE030029</v>
      </c>
      <c r="B13" s="4" t="str">
        <f>IF(DataSheet!D14&lt;&gt;0,DataSheet!D14,"")</f>
        <v>החזרת/מילוי עודפי עפר לאחר חפירה בהידוק רגיל</v>
      </c>
      <c r="C13" s="4" t="str">
        <f>IF(DataSheet!E14&lt;&gt;0,DataSheet!E14,"")</f>
        <v>החזרת העפר החפור לאחר חפירת התעלה ,והידוקו בהידוק רגיל ע"י מכבש ידני (ג'בקה)</v>
      </c>
      <c r="D13" s="5" t="str">
        <f>IF(A13="","",IF(DataSheet!J14=0,"פריט ללא הבהרה",DataSheet!J14))</f>
        <v>6.1.181</v>
      </c>
      <c r="E13">
        <f>IF(DataSheet!B14&lt;&gt;0,DataSheet!B14,"")</f>
        <v>2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WE040007</v>
      </c>
      <c r="B14" s="4" t="str">
        <f>IF(DataSheet!D15&lt;&gt;0,DataSheet!D15,"")</f>
        <v>פרוק והתקנה אבן שפה</v>
      </c>
      <c r="C14" s="4" t="str">
        <f>IF(DataSheet!E15&lt;&gt;0,DataSheet!E15,"")</f>
        <v>פרוק של אבן שפה, ניקוי, אחסון זמני והתקנה מחדש כולל יסוד ומשענת בטון.</v>
      </c>
      <c r="D14" s="5" t="str">
        <f>IF(A14="","",IF(DataSheet!J15=0,"פריט ללא הבהרה",DataSheet!J15))</f>
        <v>6.1.105</v>
      </c>
      <c r="E14">
        <f>IF(DataSheet!B15&lt;&gt;0,DataSheet!B15,"")</f>
        <v>5</v>
      </c>
      <c r="F14" t="str">
        <f>IF(DataSheet!F15&lt;&gt;0,DataSheet!F15,"")</f>
        <v>מטר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WE040009</v>
      </c>
      <c r="B15" s="4" t="str">
        <f>IF(DataSheet!D16&lt;&gt;0,DataSheet!D16,"")</f>
        <v>פרוק אבנים משתלבות</v>
      </c>
      <c r="C15" s="4" t="str">
        <f>IF(DataSheet!E16&lt;&gt;0,DataSheet!E16,"")</f>
        <v>פרוק של אבן משתלבת ופינו הפסולת לאתר מורשה</v>
      </c>
      <c r="D15" s="5" t="str">
        <f>IF(A15="","",IF(DataSheet!J16=0,"פריט ללא הבהרה",DataSheet!J16))</f>
        <v>6.1.107</v>
      </c>
      <c r="E15">
        <f>IF(DataSheet!B16&lt;&gt;0,DataSheet!B16,"")</f>
        <v>10</v>
      </c>
      <c r="F15" t="str">
        <f>IF(DataSheet!F16&lt;&gt;0,DataSheet!F16,"")</f>
        <v>מ2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WE040010</v>
      </c>
      <c r="B16" s="4" t="str">
        <f>IF(DataSheet!D17&lt;&gt;0,DataSheet!D17,"")</f>
        <v>ריצוף אבנים משתלבות מלבנית 20/10 ס''מ</v>
      </c>
      <c r="C16" s="4" t="str">
        <f>IF(DataSheet!E17&lt;&gt;0,DataSheet!E17,"")</f>
        <v>ריצוף באבן משתלבת עובי 6 ס''מ מלבנית במידות 10/20 ס''מ גוון אפור לרבות אספקה והתקנה של תשתית חול 5 ס''מ</v>
      </c>
      <c r="D16" s="5" t="str">
        <f>IF(A16="","",IF(DataSheet!J17=0,"פריט ללא הבהרה",DataSheet!J17))</f>
        <v>6.1.108</v>
      </c>
      <c r="E16">
        <f>IF(DataSheet!B17&lt;&gt;0,DataSheet!B17,"")</f>
        <v>20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WE020210</v>
      </c>
      <c r="B17" s="4" t="str">
        <f>IF(DataSheet!D18&lt;&gt;0,DataSheet!D18,"")</f>
        <v>כיסון עשוי טבעות בטון טרומיות קוטר 150 ס"מ</v>
      </c>
      <c r="C17" s="4" t="str">
        <f>IF(DataSheet!E18&lt;&gt;0,DataSheet!E18,"")</f>
        <v>אספקה, פילוס, חפירה פנימית,  החדרה / דחיקה של טבעות בטון טרומי לקרקע לכדי התקנה של כסון  לעומק בהתאם למפורט בתוכניות.</v>
      </c>
      <c r="D17" s="5" t="str">
        <f>IF(A17="","",IF(DataSheet!J18=0,"פריט ללא הבהרה",DataSheet!J18))</f>
        <v>6.1.589</v>
      </c>
      <c r="E17">
        <f>IF(DataSheet!B18&lt;&gt;0,DataSheet!B18,"")</f>
        <v>3</v>
      </c>
      <c r="F17" t="str">
        <f>IF(DataSheet!F18&lt;&gt;0,DataSheet!F18,"")</f>
        <v>מ2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WE050001</v>
      </c>
      <c r="B18" s="4" t="str">
        <f>IF(DataSheet!D19&lt;&gt;0,DataSheet!D19,"")</f>
        <v>קונסטרקציית פלדה ממשקל של 500 עד 2,000 ק''ג</v>
      </c>
      <c r="C18" s="4" t="str">
        <f>IF(DataSheet!E19&lt;&gt;0,DataSheet!E19,"")</f>
        <v>קונסטרוקציית פלדה מפרופילים, פחי קשר, פחי עיגון ברגים ואומים מגולוונים במשקל עד 2 טון כולל צביעה.</v>
      </c>
      <c r="D18" s="5" t="str">
        <f>IF(A18="","",IF(DataSheet!J19=0,"פריט ללא הבהרה",DataSheet!J19))</f>
        <v>6.1.125</v>
      </c>
      <c r="E18">
        <f>IF(DataSheet!B19&lt;&gt;0,DataSheet!B19,"")</f>
        <v>2200</v>
      </c>
      <c r="F18" t="str">
        <f>IF(DataSheet!F19&lt;&gt;0,DataSheet!F19,"")</f>
        <v>ק'ג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WE050004</v>
      </c>
      <c r="B19" s="4" t="str">
        <f>IF(DataSheet!D20&lt;&gt;0,DataSheet!D20,"")</f>
        <v>סבכות מגולבנות חרושתיות</v>
      </c>
      <c r="C19" s="4" t="str">
        <f>IF(DataSheet!E20&lt;&gt;0,DataSheet!E20,"")</f>
        <v>סבכות מגולוונות חרושתיות מגולוונות, סקופ דגם A-100 במשקל 36 ק''ג/מ''ר.</v>
      </c>
      <c r="D19" s="5" t="str">
        <f>IF(A19="","",IF(DataSheet!J20=0,"פריט ללא הבהרה",DataSheet!J20))</f>
        <v>6.1.128</v>
      </c>
      <c r="E19">
        <f>IF(DataSheet!B20&lt;&gt;0,DataSheet!B20,"")</f>
        <v>2</v>
      </c>
      <c r="F19" t="str">
        <f>IF(DataSheet!F20&lt;&gt;0,DataSheet!F20,"")</f>
        <v>מ2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WE050005</v>
      </c>
      <c r="B20" s="4" t="str">
        <f>IF(DataSheet!D21&lt;&gt;0,DataSheet!D21,"")</f>
        <v>מדרגות חרושתיות מגולבנות.</v>
      </c>
      <c r="C20" s="4" t="str">
        <f>IF(DataSheet!E21&lt;&gt;0,DataSheet!E21,"")</f>
        <v>מדרגות חרושתיות מגולוונות 890/285 מ''מ במשקל 11 ק''ג ליחידה</v>
      </c>
      <c r="D20" s="5" t="str">
        <f>IF(A20="","",IF(DataSheet!J21=0,"פריט ללא הבהרה",DataSheet!J21))</f>
        <v>6.1.129</v>
      </c>
      <c r="E20">
        <f>IF(DataSheet!B21&lt;&gt;0,DataSheet!B21,"")</f>
        <v>12</v>
      </c>
      <c r="F20" t="str">
        <f>IF(DataSheet!F21&lt;&gt;0,DataSheet!F21,"")</f>
        <v>יח'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WE050025</v>
      </c>
      <c r="B21" s="4" t="str">
        <f>IF(DataSheet!D22&lt;&gt;0,DataSheet!D22,"")</f>
        <v>בברגים עיגון עד קוטר ''1.5</v>
      </c>
      <c r="C21" s="4" t="str">
        <f>IF(DataSheet!E22&lt;&gt;0,DataSheet!E22,"")</f>
        <v>ברגים ושני אומים מגולוונים עד קוטר ''1.5 עשוים פלדה 1020 או 1030 באורך עד 100 ס''מ מותקנים ביסוד בטון</v>
      </c>
      <c r="D21" s="5" t="str">
        <f>IF(A21="","",IF(DataSheet!J22=0,"פריט ללא הבהרה",DataSheet!J22))</f>
        <v>6.1.149</v>
      </c>
      <c r="E21">
        <f>IF(DataSheet!B22&lt;&gt;0,DataSheet!B22,"")</f>
        <v>4</v>
      </c>
      <c r="F21" t="str">
        <f>IF(DataSheet!F22&lt;&gt;0,DataSheet!F22,"")</f>
        <v>יח'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WE050029</v>
      </c>
      <c r="B22" s="4" t="str">
        <f>IF(DataSheet!D23&lt;&gt;0,DataSheet!D23,"")</f>
        <v>ברגי פיליפס קוטר ''1/2 עד ''3/4</v>
      </c>
      <c r="C22" s="4" t="str">
        <f>IF(DataSheet!E23&lt;&gt;0,DataSheet!E23,"")</f>
        <v>אספקה, קידוח, התקנה והידוק של ברגי פיליפס בקוטר של ''1/2 עד ''3/4</v>
      </c>
      <c r="D22" s="5" t="str">
        <f>IF(A22="","",IF(DataSheet!J23=0,"פריט ללא הבהרה",DataSheet!J23))</f>
        <v>6.1.153</v>
      </c>
      <c r="E22">
        <f>IF(DataSheet!B23&lt;&gt;0,DataSheet!B23,"")</f>
        <v>40</v>
      </c>
      <c r="F22" t="str">
        <f>IF(DataSheet!F23&lt;&gt;0,DataSheet!F23,"")</f>
        <v>יח'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WE050031</v>
      </c>
      <c r="B23" s="4" t="str">
        <f>IF(DataSheet!D24&lt;&gt;0,DataSheet!D24,"")</f>
        <v>דייס בטון</v>
      </c>
      <c r="C23" s="4" t="str">
        <f>IF(DataSheet!E24&lt;&gt;0,DataSheet!E24,"")</f>
        <v>אספקה והתקנה של דייס בטון בלתי מתכווץ לעבודות פילוס ציוד ותמיכות כולל טפסנות</v>
      </c>
      <c r="D23" s="5" t="str">
        <f>IF(A23="","",IF(DataSheet!J24=0,"פריט ללא הבהרה",DataSheet!J24))</f>
        <v>6.1.155</v>
      </c>
      <c r="E23">
        <f>IF(DataSheet!B24&lt;&gt;0,DataSheet!B24,"")</f>
        <v>1</v>
      </c>
      <c r="F23" t="str">
        <f>IF(DataSheet!F24&lt;&gt;0,DataSheet!F24,"")</f>
        <v>מ2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WE020211</v>
      </c>
      <c r="B24" s="4" t="str">
        <f>IF(DataSheet!D25&lt;&gt;0,DataSheet!D25,"")</f>
        <v>פרוק והתקנה מחדש של קרירות מגן טרומיים</v>
      </c>
      <c r="C24" s="4" t="str">
        <f>IF(DataSheet!E25&lt;&gt;0,DataSheet!E25,"")</f>
        <v>פרוק פרופילי עיגון, הרמה, הובלה והצבה זמנית של קירות מגן, החזרה והתקנה מחדש עם סיום העבודות</v>
      </c>
      <c r="D24" s="5" t="str">
        <f>IF(A24="","",IF(DataSheet!J25=0,"פריט ללא הבהרה",DataSheet!J25))</f>
        <v>6.1.591</v>
      </c>
      <c r="E24">
        <f>IF(DataSheet!B25&lt;&gt;0,DataSheet!B25,"")</f>
        <v>5</v>
      </c>
      <c r="F24" t="str">
        <f>IF(DataSheet!F25&lt;&gt;0,DataSheet!F25,"")</f>
        <v>CMP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WE020212</v>
      </c>
      <c r="B25" s="4" t="str">
        <f>IF(DataSheet!D26&lt;&gt;0,DataSheet!D26,"")</f>
        <v>התקנה של שרוול קייסינג קוטר "48 בכיסון .</v>
      </c>
      <c r="C25" s="4" t="str">
        <f>IF(DataSheet!E26&lt;&gt;0,DataSheet!E26,"")</f>
        <v>התקנה וביטון של שרוול קייסינג קוטר "48 עשוי פלדה התקנה של ריפים וקוצים לשרוול הפלדה, צביעה , פילוס, יצוב ומילוי של בטון</v>
      </c>
      <c r="D25" s="5" t="str">
        <f>IF(A25="","",IF(DataSheet!J26=0,"פריט ללא הבהרה",DataSheet!J26))</f>
        <v>6.1.592</v>
      </c>
      <c r="E25">
        <f>IF(DataSheet!B26&lt;&gt;0,DataSheet!B26,"")</f>
        <v>1</v>
      </c>
      <c r="F25" t="str">
        <f>IF(DataSheet!F26&lt;&gt;0,DataSheet!F26,"")</f>
        <v>CMP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WE320010</v>
      </c>
      <c r="B26" s="4" t="str">
        <f>IF(DataSheet!D27&lt;&gt;0,DataSheet!D27,"")</f>
        <v>התקנה של משאבה ורטיקלית בשרוול קיסינג</v>
      </c>
      <c r="C26" s="4" t="str">
        <f>IF(DataSheet!E27&lt;&gt;0,DataSheet!E27,"")</f>
        <v>הובלה, הנפה, הכנסה לשרוול קייסינג, פילוס, התקנה וחיבור המשאבה לברגי העיגון ביסוד הבטון</v>
      </c>
      <c r="D26" s="5" t="str">
        <f>IF(A26="","",IF(DataSheet!J27=0,"פריט ללא הבהרה",DataSheet!J27))</f>
        <v>6.1.590</v>
      </c>
      <c r="E26">
        <f>IF(DataSheet!B27&lt;&gt;0,DataSheet!B27,"")</f>
        <v>1</v>
      </c>
      <c r="F26" t="str">
        <f>IF(DataSheet!F27&lt;&gt;0,DataSheet!F27,"")</f>
        <v>CMP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WE070001</v>
      </c>
      <c r="B27" s="4" t="str">
        <f>IF(DataSheet!D28&lt;&gt;0,DataSheet!D28,"")</f>
        <v>ריתוך צנרת פלדת פחמן עד וכולל sch-40 ואוגנים ASA300</v>
      </c>
      <c r="C27" s="4" t="str">
        <f>IF(DataSheet!E28&lt;&gt;0,DataSheet!E28,"")</f>
        <v>ריתוך כל סוגי האוגנים ו/או ריתוך השקה ו/או ריתוך SW מפלדת פחמן עד וכולל sch-40 ואוגנים ASA 300 כולל הכנת מדר</v>
      </c>
      <c r="D27" s="5" t="str">
        <f>IF(A27="","",IF(DataSheet!J28=0,"פריט ללא הבהרה",DataSheet!J28))</f>
        <v>6.2.01</v>
      </c>
      <c r="E27">
        <f>IF(DataSheet!B28&lt;&gt;0,DataSheet!B28,"")</f>
        <v>1000</v>
      </c>
      <c r="F27" t="str">
        <f>IF(DataSheet!F28&lt;&gt;0,DataSheet!F28,"")</f>
        <v>ID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WE070004</v>
      </c>
      <c r="B28" s="4" t="str">
        <f>IF(DataSheet!D29&lt;&gt;0,DataSheet!D29,"")</f>
        <v>חדירה בצנרת ראשית עד וכולל sch-40</v>
      </c>
      <c r="C28" s="4" t="str">
        <f>IF(DataSheet!E29&lt;&gt;0,DataSheet!E29,"")</f>
        <v>עיבוד התקנה וריתוך של חדירה בצנרת ראשית בכל זוית עד וכולל צנרת sch-40.</v>
      </c>
      <c r="D28" s="5" t="str">
        <f>IF(A28="","",IF(DataSheet!J29=0,"פריט ללא הבהרה",DataSheet!J29))</f>
        <v>6.2.04</v>
      </c>
      <c r="E28">
        <f>IF(DataSheet!B29&lt;&gt;0,DataSheet!B29,"")</f>
        <v>20</v>
      </c>
      <c r="F28" t="str">
        <f>IF(DataSheet!F29&lt;&gt;0,DataSheet!F29,"")</f>
        <v>ID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WE070008</v>
      </c>
      <c r="B29" s="4" t="str">
        <f>IF(DataSheet!D30&lt;&gt;0,DataSheet!D30,"")</f>
        <v>חיתוך צנרת בקר</v>
      </c>
      <c r="C29" s="4" t="str">
        <f>IF(DataSheet!E30&lt;&gt;0,DataSheet!E30,"")</f>
        <v>חיתוך צנרת בקר ע''יי חותך צינורות בקר והכנת מדר</v>
      </c>
      <c r="D29" s="5" t="str">
        <f>IF(A29="","",IF(DataSheet!J30=0,"פריט ללא הבהרה",DataSheet!J30))</f>
        <v>6.2.08</v>
      </c>
      <c r="E29">
        <f>IF(DataSheet!B30&lt;&gt;0,DataSheet!B30,"")</f>
        <v>40</v>
      </c>
      <c r="F29" t="str">
        <f>IF(DataSheet!F30&lt;&gt;0,DataSheet!F30,"")</f>
        <v>ID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WE070009</v>
      </c>
      <c r="B30" s="4" t="str">
        <f>IF(DataSheet!D31&lt;&gt;0,DataSheet!D31,"")</f>
        <v>פרוק של זוג אוגנים עד וכולל ASA 300</v>
      </c>
      <c r="C30" s="4" t="str">
        <f>IF(DataSheet!E31&lt;&gt;0,DataSheet!E31,"")</f>
        <v>פרוק של זוג אוגנים מכל סוג עד וכולל ASA 300</v>
      </c>
      <c r="D30" s="5" t="str">
        <f>IF(A30="","",IF(DataSheet!J31=0,"פריט ללא הבהרה",DataSheet!J31))</f>
        <v>6.2.09</v>
      </c>
      <c r="E30">
        <f>IF(DataSheet!B31&lt;&gt;0,DataSheet!B31,"")</f>
        <v>100</v>
      </c>
      <c r="F30" t="str">
        <f>IF(DataSheet!F31&lt;&gt;0,DataSheet!F31,"")</f>
        <v>ID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WE070011</v>
      </c>
      <c r="B31" s="4" t="str">
        <f>IF(DataSheet!D32&lt;&gt;0,DataSheet!D32,"")</f>
        <v>פרוק מגופים עד וכולל ASA 300</v>
      </c>
      <c r="C31" s="4" t="str">
        <f>IF(DataSheet!E32&lt;&gt;0,DataSheet!E32,"")</f>
        <v>פרוק מגופים ואביזרים מאוגנים עד וכולל ASA 300</v>
      </c>
      <c r="D31" s="5" t="str">
        <f>IF(A31="","",IF(DataSheet!J32=0,"פריט ללא הבהרה",DataSheet!J32))</f>
        <v>6.2.11</v>
      </c>
      <c r="E31">
        <f>IF(DataSheet!B32&lt;&gt;0,DataSheet!B32,"")</f>
        <v>50</v>
      </c>
      <c r="F31" t="str">
        <f>IF(DataSheet!F32&lt;&gt;0,DataSheet!F32,"")</f>
        <v>ID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WE070013</v>
      </c>
      <c r="B32" s="4" t="str">
        <f>IF(DataSheet!D33&lt;&gt;0,DataSheet!D33,"")</f>
        <v>פרוק צנרת עילית, גז פריי, הובלה לאתר פינוי פסולת</v>
      </c>
      <c r="C32" s="4" t="str">
        <f>IF(DataSheet!E33&lt;&gt;0,DataSheet!E33,"")</f>
        <v>פרוק צנרת עילית, ניקוי, שטיפה, גז פריי והובלה לאתר פינוי פסולת</v>
      </c>
      <c r="D32" s="5" t="str">
        <f>IF(A32="","",IF(DataSheet!J33=0,"פריט ללא הבהרה",DataSheet!J33))</f>
        <v>6.2.13</v>
      </c>
      <c r="E32">
        <f>IF(DataSheet!B33&lt;&gt;0,DataSheet!B33,"")</f>
        <v>120</v>
      </c>
      <c r="F32" t="str">
        <f>IF(DataSheet!F33&lt;&gt;0,DataSheet!F33,"")</f>
        <v>IDM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WE070014</v>
      </c>
      <c r="B33" s="4" t="str">
        <f>IF(DataSheet!D34&lt;&gt;0,DataSheet!D34,"")</f>
        <v>חיבור אוגנים עד וכולל דרג ASA 300</v>
      </c>
      <c r="C33" s="4" t="str">
        <f>IF(DataSheet!E34&lt;&gt;0,DataSheet!E34,"")</f>
        <v>חיבור של זוג אוגנים מכל סוג עד וכולל דרג ASA 300</v>
      </c>
      <c r="D33" s="5" t="str">
        <f>IF(A33="","",IF(DataSheet!J34=0,"פריט ללא הבהרה",DataSheet!J34))</f>
        <v>6.2.14</v>
      </c>
      <c r="E33">
        <f>IF(DataSheet!B34&lt;&gt;0,DataSheet!B34,"")</f>
        <v>180</v>
      </c>
      <c r="F33" t="str">
        <f>IF(DataSheet!F34&lt;&gt;0,DataSheet!F34,"")</f>
        <v>ID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WE070016</v>
      </c>
      <c r="B34" s="4" t="str">
        <f>IF(DataSheet!D35&lt;&gt;0,DataSheet!D35,"")</f>
        <v>הרכבת מגופים עד ASA 300</v>
      </c>
      <c r="C34" s="4" t="str">
        <f>IF(DataSheet!E35&lt;&gt;0,DataSheet!E35,"")</f>
        <v>הרכבת מגופים ואביזרים מאוגנים עד ASA 300.</v>
      </c>
      <c r="D34" s="5" t="str">
        <f>IF(A34="","",IF(DataSheet!J35=0,"פריט ללא הבהרה",DataSheet!J35))</f>
        <v>6.2.16</v>
      </c>
      <c r="E34">
        <f>IF(DataSheet!B35&lt;&gt;0,DataSheet!B35,"")</f>
        <v>85</v>
      </c>
      <c r="F34" t="str">
        <f>IF(DataSheet!F35&lt;&gt;0,DataSheet!F35,"")</f>
        <v>ID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WE070018</v>
      </c>
      <c r="B35" s="4" t="str">
        <f>IF(DataSheet!D36&lt;&gt;0,DataSheet!D36,"")</f>
        <v>הרכבת צנרת עילית</v>
      </c>
      <c r="C35" s="4" t="str">
        <f>IF(DataSheet!E36&lt;&gt;0,DataSheet!E36,"")</f>
        <v>הרכבת צנרת עילית ע''ג תמיכות צנרת הנמדדות בנפרד, כולל מבחן לחץ</v>
      </c>
      <c r="D35" s="5" t="str">
        <f>IF(A35="","",IF(DataSheet!J36=0,"פריט ללא הבהרה",DataSheet!J36))</f>
        <v>6.2.18</v>
      </c>
      <c r="E35">
        <f>IF(DataSheet!B36&lt;&gt;0,DataSheet!B36,"")</f>
        <v>600</v>
      </c>
      <c r="F35" t="str">
        <f>IF(DataSheet!F36&lt;&gt;0,DataSheet!F36,"")</f>
        <v>IDM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WE070023</v>
      </c>
      <c r="B36" s="4" t="str">
        <f>IF(DataSheet!D37&lt;&gt;0,DataSheet!D37,"")</f>
        <v>התקנת אביזר מתוברג</v>
      </c>
      <c r="C36" s="4" t="str">
        <f>IF(DataSheet!E37&lt;&gt;0,DataSheet!E37,"")</f>
        <v>הרכבה וסגירה של אביזר מתוברג כולל כל חומרי העזר</v>
      </c>
      <c r="D36" s="5" t="str">
        <f>IF(A36="","",IF(DataSheet!J37=0,"פריט ללא הבהרה",DataSheet!J37))</f>
        <v>6.2.23</v>
      </c>
      <c r="E36">
        <f>IF(DataSheet!B37&lt;&gt;0,DataSheet!B37,"")</f>
        <v>20</v>
      </c>
      <c r="F36" t="str">
        <f>IF(DataSheet!F37&lt;&gt;0,DataSheet!F37,"")</f>
        <v>ID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>WE070024</v>
      </c>
      <c r="B37" s="4" t="str">
        <f>IF(DataSheet!D38&lt;&gt;0,DataSheet!D38,"")</f>
        <v>עבודות צביעה</v>
      </c>
      <c r="C37" s="4" t="str">
        <f>IF(DataSheet!E38&lt;&gt;0,DataSheet!E38,"")</f>
        <v>ניקוי אברסיבי וצביעה של צנרת במערכת אפוקסי בהתאם למפרט.</v>
      </c>
      <c r="D37" s="5" t="str">
        <f>IF(A37="","",IF(DataSheet!J38=0,"פריט ללא הבהרה",DataSheet!J38))</f>
        <v>6.2.24</v>
      </c>
      <c r="E37">
        <f>IF(DataSheet!B38&lt;&gt;0,DataSheet!B38,"")</f>
        <v>1000</v>
      </c>
      <c r="F37" t="str">
        <f>IF(DataSheet!F38&lt;&gt;0,DataSheet!F38,"")</f>
        <v>IDM</v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>WE070025</v>
      </c>
      <c r="B38" s="4" t="str">
        <f>IF(DataSheet!D39&lt;&gt;0,DataSheet!D39,"")</f>
        <v>אספקה והתקנה של תמיכות בטון טרומיות עד רוחב 60 ס''מ</v>
      </c>
      <c r="C38" s="4" t="str">
        <f>IF(DataSheet!E39&lt;&gt;0,DataSheet!E39,"")</f>
        <v>תמיכות בטון טרומיות - אדנים כבדים - לצנרת עד רוחב 60 ס''מ בהתאם לסטנדרט ולפמן עם תושבת עליונה מפלדה.</v>
      </c>
      <c r="D38" s="5" t="str">
        <f>IF(A38="","",IF(DataSheet!J39=0,"פריט ללא הבהרה",DataSheet!J39))</f>
        <v>6.2.25</v>
      </c>
      <c r="E38">
        <f>IF(DataSheet!B39&lt;&gt;0,DataSheet!B39,"")</f>
        <v>10</v>
      </c>
      <c r="F38" t="str">
        <f>IF(DataSheet!F39&lt;&gt;0,DataSheet!F39,"")</f>
        <v>יח'</v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>WE070044</v>
      </c>
      <c r="B39" s="4" t="str">
        <f>IF(DataSheet!D40&lt;&gt;0,DataSheet!D40,"")</f>
        <v>אספקה והתקנה של אביזר U-BOLTS הברגה "1/2 לצנרת עד " 16</v>
      </c>
      <c r="C39" s="4" t="str">
        <f>IF(DataSheet!E40&lt;&gt;0,DataSheet!E40,"")</f>
        <v>אספק U-BOLTS הברגה ''1/2 לצנרת קוטר ''16 ומעלה, קדוח של הפרופיל התקנה של U-BOLTS , סגירת הברגים והדוק הצינור לתמיכה</v>
      </c>
      <c r="D39" s="5" t="str">
        <f>IF(A39="","",IF(DataSheet!J40=0,"פריט ללא הבהרה",DataSheet!J40))</f>
        <v>6.2.44</v>
      </c>
      <c r="E39">
        <f>IF(DataSheet!B40&lt;&gt;0,DataSheet!B40,"")</f>
        <v>20</v>
      </c>
      <c r="F39" t="str">
        <f>IF(DataSheet!F40&lt;&gt;0,DataSheet!F40,"")</f>
        <v>ID</v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>WE070045</v>
      </c>
      <c r="B40" s="4" t="str">
        <f>IF(DataSheet!D41&lt;&gt;0,DataSheet!D41,"")</f>
        <v>תמיכות פלדה לצנרת</v>
      </c>
      <c r="C40" s="4" t="str">
        <f>IF(DataSheet!E41&lt;&gt;0,DataSheet!E41,"")</f>
        <v>ייצור אספקה והתקנה של תמיכות צנרת מגולוונות עשויות פרופילים ממקצועיים פחי קשר ועיגון.</v>
      </c>
      <c r="D40" s="5" t="str">
        <f>IF(A40="","",IF(DataSheet!J41=0,"פריט ללא הבהרה",DataSheet!J41))</f>
        <v>6.2.45</v>
      </c>
      <c r="E40">
        <f>IF(DataSheet!B41&lt;&gt;0,DataSheet!B41,"")</f>
        <v>850</v>
      </c>
      <c r="F40" t="str">
        <f>IF(DataSheet!F41&lt;&gt;0,DataSheet!F41,"")</f>
        <v>ק'ג</v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>WE090001</v>
      </c>
      <c r="B41" s="4" t="str">
        <f>IF(DataSheet!D42&lt;&gt;0,DataSheet!D42,"")</f>
        <v>יעה אופני</v>
      </c>
      <c r="C41" s="4" t="str">
        <f>IF(DataSheet!E42&lt;&gt;0,DataSheet!E42,"")</f>
        <v>יעה אופני- שופל - כדוגמת קטרפילר 950 או ש''ע כולל הובלה ומפעיל.</v>
      </c>
      <c r="D41" s="5" t="str">
        <f>IF(A41="","",IF(DataSheet!J42=0,"פריט ללא הבהרה",DataSheet!J42))</f>
        <v>6.5.01</v>
      </c>
      <c r="E41">
        <f>IF(DataSheet!B42&lt;&gt;0,DataSheet!B42,"")</f>
        <v>12</v>
      </c>
      <c r="F41" t="str">
        <f>IF(DataSheet!F42&lt;&gt;0,DataSheet!F42,"")</f>
        <v>ש'ע</v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>WE090003</v>
      </c>
      <c r="B42" s="4" t="str">
        <f>IF(DataSheet!D43&lt;&gt;0,DataSheet!D43,"")</f>
        <v>מחפר אופני</v>
      </c>
      <c r="C42" s="4" t="str">
        <f>IF(DataSheet!E43&lt;&gt;0,DataSheet!E43,"")</f>
        <v>מחפר אופני עם פטיש הידראולי כף 40, 60 כדוגמת JCB 4 או ש''ע כולל הובלה ומפעיל.</v>
      </c>
      <c r="D42" s="5" t="str">
        <f>IF(A42="","",IF(DataSheet!J43=0,"פריט ללא הבהרה",DataSheet!J43))</f>
        <v>6.5.03</v>
      </c>
      <c r="E42">
        <f>IF(DataSheet!B43&lt;&gt;0,DataSheet!B43,"")</f>
        <v>20</v>
      </c>
      <c r="F42" t="str">
        <f>IF(DataSheet!F43&lt;&gt;0,DataSheet!F43,"")</f>
        <v>ש'ע</v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>WE090004</v>
      </c>
      <c r="B43" s="4" t="str">
        <f>IF(DataSheet!D44&lt;&gt;0,DataSheet!D44,"")</f>
        <v>מיני מחפר</v>
      </c>
      <c r="C43" s="4" t="str">
        <f>IF(DataSheet!E44&lt;&gt;0,DataSheet!E44,"")</f>
        <v>מיני מחפרון 30 כ''ס עם כף / מחפרון. מטטא דגם בובקט או ש''ע כולל הובלה ומפעיל.</v>
      </c>
      <c r="D43" s="5" t="str">
        <f>IF(A43="","",IF(DataSheet!J44=0,"פריט ללא הבהרה",DataSheet!J44))</f>
        <v>6.5.04</v>
      </c>
      <c r="E43">
        <f>IF(DataSheet!B44&lt;&gt;0,DataSheet!B44,"")</f>
        <v>20</v>
      </c>
      <c r="F43" t="str">
        <f>IF(DataSheet!F44&lt;&gt;0,DataSheet!F44,"")</f>
        <v>ש'ע</v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>WE090005</v>
      </c>
      <c r="B44" s="4" t="str">
        <f>IF(DataSheet!D45&lt;&gt;0,DataSheet!D45,"")</f>
        <v>מכבשגלילי ידני</v>
      </c>
      <c r="C44" s="4" t="str">
        <f>IF(DataSheet!E45&lt;&gt;0,DataSheet!E45,"")</f>
        <v>מכבש גלילי ידני כדומאת BOMAG 75 או ש''ע כולל הובלה ומפעיל.</v>
      </c>
      <c r="D44" s="5" t="str">
        <f>IF(A44="","",IF(DataSheet!J45=0,"פריט ללא הבהרה",DataSheet!J45))</f>
        <v>6.5.05</v>
      </c>
      <c r="E44">
        <f>IF(DataSheet!B45&lt;&gt;0,DataSheet!B45,"")</f>
        <v>1</v>
      </c>
      <c r="F44" t="str">
        <f>IF(DataSheet!F45&lt;&gt;0,DataSheet!F45,"")</f>
        <v>יום</v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>WE090006</v>
      </c>
      <c r="B45" s="4" t="str">
        <f>IF(DataSheet!D46&lt;&gt;0,DataSheet!D46,"")</f>
        <v>מכבש ידני רוטט</v>
      </c>
      <c r="C45" s="4" t="str">
        <f>IF(DataSheet!E46&lt;&gt;0,DataSheet!E46,"")</f>
        <v>מכבש ידני רוטט - גבקרה מכל סוג כולל הובלה ומפעיל.</v>
      </c>
      <c r="D45" s="5" t="str">
        <f>IF(A45="","",IF(DataSheet!J46=0,"פריט ללא הבהרה",DataSheet!J46))</f>
        <v>6.5.06</v>
      </c>
      <c r="E45">
        <f>IF(DataSheet!B46&lt;&gt;0,DataSheet!B46,"")</f>
        <v>2</v>
      </c>
      <c r="F45" t="str">
        <f>IF(DataSheet!F46&lt;&gt;0,DataSheet!F46,"")</f>
        <v>יום</v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>WE090014</v>
      </c>
      <c r="B46" s="4" t="str">
        <f>IF(DataSheet!D47&lt;&gt;0,DataSheet!D47,"")</f>
        <v>מנוף</v>
      </c>
      <c r="C46" s="4" t="str">
        <f>IF(DataSheet!E47&lt;&gt;0,DataSheet!E47,"")</f>
        <v>מנוף בעל כושר הרמה 5 טון בזרוע 10 מטרים</v>
      </c>
      <c r="D46" s="5" t="str">
        <f>IF(A46="","",IF(DataSheet!J47=0,"פריט ללא הבהרה",DataSheet!J47))</f>
        <v>6.5.14</v>
      </c>
      <c r="E46">
        <f>IF(DataSheet!B47&lt;&gt;0,DataSheet!B47,"")</f>
        <v>12</v>
      </c>
      <c r="F46" t="str">
        <f>IF(DataSheet!F47&lt;&gt;0,DataSheet!F47,"")</f>
        <v>ש'ע</v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>WE100001</v>
      </c>
      <c r="B47" s="4" t="str">
        <f>IF(DataSheet!D48&lt;&gt;0,DataSheet!D48,"")</f>
        <v>מנהל עבודה</v>
      </c>
      <c r="C47" s="4" t="str">
        <f>IF(DataSheet!E48&lt;&gt;0,DataSheet!E48,"")</f>
        <v>מנהל עבודה</v>
      </c>
      <c r="D47" s="5" t="str">
        <f>IF(A47="","",IF(DataSheet!J48=0,"פריט ללא הבהרה",DataSheet!J48))</f>
        <v>6.5.21</v>
      </c>
      <c r="E47">
        <f>IF(DataSheet!B48&lt;&gt;0,DataSheet!B48,"")</f>
        <v>9</v>
      </c>
      <c r="F47" t="str">
        <f>IF(DataSheet!F48&lt;&gt;0,DataSheet!F48,"")</f>
        <v>ש'ע</v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>WE100002</v>
      </c>
      <c r="B48" s="4" t="str">
        <f>IF(DataSheet!D49&lt;&gt;0,DataSheet!D49,"")</f>
        <v>פועל בניין מקצועי</v>
      </c>
      <c r="C48" s="4" t="str">
        <f>IF(DataSheet!E49&lt;&gt;0,DataSheet!E49,"")</f>
        <v>פועל בנין מקצועי כולל כלים ידנים</v>
      </c>
      <c r="D48" s="5" t="str">
        <f>IF(A48="","",IF(DataSheet!J49=0,"פריט ללא הבהרה",DataSheet!J49))</f>
        <v>6.5.22</v>
      </c>
      <c r="E48">
        <f>IF(DataSheet!B49&lt;&gt;0,DataSheet!B49,"")</f>
        <v>30</v>
      </c>
      <c r="F48" t="str">
        <f>IF(DataSheet!F49&lt;&gt;0,DataSheet!F49,"")</f>
        <v>ש'ע</v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>WE100003</v>
      </c>
      <c r="B49" s="4" t="str">
        <f>IF(DataSheet!D50&lt;&gt;0,DataSheet!D50,"")</f>
        <v>פועל בנין פשוט</v>
      </c>
      <c r="C49" s="4" t="str">
        <f>IF(DataSheet!E50&lt;&gt;0,DataSheet!E50,"")</f>
        <v>פועל בנין פשוט כולל כלים ידנים</v>
      </c>
      <c r="D49" s="5" t="str">
        <f>IF(A49="","",IF(DataSheet!J50=0,"פריט ללא הבהרה",DataSheet!J50))</f>
        <v>6.5.23</v>
      </c>
      <c r="E49">
        <f>IF(DataSheet!B50&lt;&gt;0,DataSheet!B50,"")</f>
        <v>50</v>
      </c>
      <c r="F49" t="str">
        <f>IF(DataSheet!F50&lt;&gt;0,DataSheet!F50,"")</f>
        <v>ש'ע</v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>WE100004</v>
      </c>
      <c r="B50" s="4" t="str">
        <f>IF(DataSheet!D51&lt;&gt;0,DataSheet!D51,"")</f>
        <v>רתך מקצועי</v>
      </c>
      <c r="C50" s="4" t="str">
        <f>IF(DataSheet!E51&lt;&gt;0,DataSheet!E51,"")</f>
        <v>רתך מקצועי כולל רתכת ואלקטרודות</v>
      </c>
      <c r="D50" s="5" t="str">
        <f>IF(A50="","",IF(DataSheet!J51=0,"פריט ללא הבהרה",DataSheet!J51))</f>
        <v>6.5.24</v>
      </c>
      <c r="E50">
        <f>IF(DataSheet!B51&lt;&gt;0,DataSheet!B51,"")</f>
        <v>50</v>
      </c>
      <c r="F50" t="str">
        <f>IF(DataSheet!F51&lt;&gt;0,DataSheet!F51,"")</f>
        <v>ש'ע</v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>WE100005</v>
      </c>
      <c r="B51" s="4" t="str">
        <f>IF(DataSheet!D52&lt;&gt;0,DataSheet!D52,"")</f>
        <v>רתך עוזר</v>
      </c>
      <c r="C51" s="4" t="str">
        <f>IF(DataSheet!E52&lt;&gt;0,DataSheet!E52,"")</f>
        <v>רתך עוזר כולל ציוד</v>
      </c>
      <c r="D51" s="5" t="str">
        <f>IF(A51="","",IF(DataSheet!J52=0,"פריט ללא הבהרה",DataSheet!J52))</f>
        <v>6.5.25</v>
      </c>
      <c r="E51">
        <f>IF(DataSheet!B52&lt;&gt;0,DataSheet!B52,"")</f>
        <v>50</v>
      </c>
      <c r="F51" t="str">
        <f>IF(DataSheet!F52&lt;&gt;0,DataSheet!F52,"")</f>
        <v>ש'ע</v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52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220109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841375</v>
      </c>
      <c r="AE2" t="s">
        <v>195</v>
      </c>
      <c r="AF2" t="s">
        <v>196</v>
      </c>
      <c r="AG2" t="s">
        <v>197</v>
      </c>
      <c r="AH2" t="s">
        <v>198</v>
      </c>
      <c r="AL2" t="s">
        <v>188</v>
      </c>
      <c r="AM2" s="2">
        <v>45998.440972222197</v>
      </c>
      <c r="AN2" t="s">
        <v>188</v>
      </c>
      <c r="AQ2" s="11">
        <v>2</v>
      </c>
      <c r="AR2" t="s">
        <v>199</v>
      </c>
      <c r="BD2" t="s">
        <v>188</v>
      </c>
      <c r="BE2" t="s">
        <v>200</v>
      </c>
      <c r="BG2" t="s">
        <v>201</v>
      </c>
      <c r="BI2" t="s">
        <v>202</v>
      </c>
      <c r="BK2" t="s">
        <v>203</v>
      </c>
      <c r="BL2" t="s">
        <v>186</v>
      </c>
      <c r="BN2" t="s">
        <v>204</v>
      </c>
      <c r="BO2" t="s">
        <v>201</v>
      </c>
      <c r="BQ2" t="s">
        <v>205</v>
      </c>
      <c r="BS2" t="s">
        <v>206</v>
      </c>
      <c r="BV2" t="s">
        <v>207</v>
      </c>
      <c r="CA2" s="11">
        <v>3</v>
      </c>
      <c r="CB2" t="s">
        <v>208</v>
      </c>
      <c r="CD2" t="s">
        <v>187</v>
      </c>
      <c r="CG2" s="11">
        <v>0</v>
      </c>
      <c r="CH2" t="s">
        <v>209</v>
      </c>
      <c r="CJ2" t="s">
        <v>182</v>
      </c>
      <c r="CM2" t="s">
        <v>182</v>
      </c>
      <c r="CN2" s="11">
        <v>0</v>
      </c>
      <c r="CO2" s="11">
        <v>992822.5</v>
      </c>
      <c r="CP2" s="11">
        <v>992822.5</v>
      </c>
      <c r="CQ2" t="s">
        <v>182</v>
      </c>
      <c r="CV2" t="s">
        <v>210</v>
      </c>
      <c r="CX2" t="s">
        <v>210</v>
      </c>
      <c r="CZ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209</v>
      </c>
      <c r="D4" t="s">
        <v>224</v>
      </c>
      <c r="E4" t="s">
        <v>186</v>
      </c>
      <c r="F4" t="s">
        <v>225</v>
      </c>
      <c r="G4" t="s">
        <v>226</v>
      </c>
      <c r="H4" t="s">
        <v>185</v>
      </c>
      <c r="I4" s="1" t="s">
        <v>211</v>
      </c>
      <c r="J4" t="s">
        <v>194</v>
      </c>
      <c r="K4" t="s">
        <v>197</v>
      </c>
      <c r="L4" s="1">
        <v>45957</v>
      </c>
      <c r="M4" t="s">
        <v>183</v>
      </c>
      <c r="N4" t="s">
        <v>227</v>
      </c>
      <c r="O4" t="s">
        <v>200</v>
      </c>
      <c r="P4" t="s">
        <v>228</v>
      </c>
      <c r="Q4" t="s">
        <v>229</v>
      </c>
      <c r="R4" t="s">
        <v>230</v>
      </c>
      <c r="V4" t="s">
        <v>184</v>
      </c>
      <c r="W4" t="s">
        <v>231</v>
      </c>
      <c r="X4" t="s">
        <v>201</v>
      </c>
      <c r="Y4" t="s">
        <v>232</v>
      </c>
      <c r="Z4" t="s">
        <v>179</v>
      </c>
      <c r="AA4" t="s">
        <v>227</v>
      </c>
      <c r="AB4" t="s">
        <v>179</v>
      </c>
      <c r="AD4" s="11">
        <v>0</v>
      </c>
      <c r="AF4" t="s">
        <v>233</v>
      </c>
      <c r="AI4" s="1">
        <v>0</v>
      </c>
      <c r="AK4" s="1">
        <v>45957</v>
      </c>
      <c r="AL4" s="1">
        <v>45957</v>
      </c>
      <c r="AM4" s="1">
        <v>45957</v>
      </c>
      <c r="AQ4" s="11">
        <v>0</v>
      </c>
      <c r="AR4" s="11">
        <v>32720</v>
      </c>
      <c r="AS4" s="11">
        <v>841375</v>
      </c>
      <c r="AU4" t="s">
        <v>226</v>
      </c>
      <c r="AV4" t="s">
        <v>197</v>
      </c>
      <c r="AW4" t="s">
        <v>182</v>
      </c>
      <c r="AX4" t="s">
        <v>234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235</v>
      </c>
      <c r="BY4" t="s">
        <v>236</v>
      </c>
      <c r="BZ4" t="s">
        <v>237</v>
      </c>
      <c r="CA4" s="11">
        <v>0</v>
      </c>
      <c r="CB4" t="s">
        <v>238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239</v>
      </c>
      <c r="B6" s="11">
        <v>20</v>
      </c>
      <c r="C6" s="11">
        <v>250</v>
      </c>
      <c r="D6" t="s">
        <v>240</v>
      </c>
      <c r="E6" t="s">
        <v>241</v>
      </c>
      <c r="F6" t="s">
        <v>242</v>
      </c>
      <c r="G6" s="11">
        <v>5000</v>
      </c>
      <c r="H6" t="s">
        <v>197</v>
      </c>
      <c r="I6" s="1">
        <v>20</v>
      </c>
      <c r="J6" t="s">
        <v>243</v>
      </c>
    </row>
    <row r="7" spans="1:107" x14ac:dyDescent="0.2">
      <c r="A7" s="1" t="s">
        <v>244</v>
      </c>
      <c r="B7" s="11">
        <v>10</v>
      </c>
      <c r="C7" s="11">
        <v>200</v>
      </c>
      <c r="D7" t="s">
        <v>245</v>
      </c>
      <c r="E7" t="s">
        <v>246</v>
      </c>
      <c r="F7" t="s">
        <v>242</v>
      </c>
      <c r="G7" s="11">
        <v>2000</v>
      </c>
      <c r="H7" t="s">
        <v>197</v>
      </c>
      <c r="I7" s="1">
        <v>10</v>
      </c>
      <c r="J7" t="s">
        <v>247</v>
      </c>
    </row>
    <row r="8" spans="1:107" x14ac:dyDescent="0.2">
      <c r="A8" s="1" t="s">
        <v>248</v>
      </c>
      <c r="B8" s="11">
        <v>10</v>
      </c>
      <c r="C8" s="11">
        <v>250</v>
      </c>
      <c r="D8" t="s">
        <v>249</v>
      </c>
      <c r="E8" t="s">
        <v>250</v>
      </c>
      <c r="F8" t="s">
        <v>242</v>
      </c>
      <c r="G8" s="11">
        <v>2500</v>
      </c>
      <c r="H8" t="s">
        <v>197</v>
      </c>
      <c r="I8" s="1">
        <v>10</v>
      </c>
      <c r="J8" t="s">
        <v>251</v>
      </c>
    </row>
    <row r="9" spans="1:107" x14ac:dyDescent="0.2">
      <c r="A9" s="1" t="s">
        <v>252</v>
      </c>
      <c r="B9" s="11">
        <v>10</v>
      </c>
      <c r="C9" s="11">
        <v>300</v>
      </c>
      <c r="D9" t="s">
        <v>253</v>
      </c>
      <c r="E9" t="s">
        <v>254</v>
      </c>
      <c r="F9" t="s">
        <v>242</v>
      </c>
      <c r="G9" s="11">
        <v>3000</v>
      </c>
      <c r="H9" t="s">
        <v>197</v>
      </c>
      <c r="I9" s="1">
        <v>10</v>
      </c>
      <c r="J9" t="s">
        <v>255</v>
      </c>
    </row>
    <row r="10" spans="1:107" x14ac:dyDescent="0.2">
      <c r="A10" s="1" t="s">
        <v>256</v>
      </c>
      <c r="B10" s="11">
        <v>5</v>
      </c>
      <c r="C10" s="11">
        <v>1000</v>
      </c>
      <c r="D10" t="s">
        <v>257</v>
      </c>
      <c r="E10" t="s">
        <v>258</v>
      </c>
      <c r="F10" t="s">
        <v>242</v>
      </c>
      <c r="G10" s="11">
        <v>5000</v>
      </c>
      <c r="H10" t="s">
        <v>197</v>
      </c>
      <c r="I10" s="1">
        <v>5</v>
      </c>
      <c r="J10" t="s">
        <v>259</v>
      </c>
    </row>
    <row r="11" spans="1:107" x14ac:dyDescent="0.2">
      <c r="A11" s="1" t="s">
        <v>260</v>
      </c>
      <c r="B11" s="11">
        <v>10</v>
      </c>
      <c r="C11" s="11">
        <v>150</v>
      </c>
      <c r="D11" t="s">
        <v>261</v>
      </c>
      <c r="E11" t="s">
        <v>262</v>
      </c>
      <c r="F11" t="s">
        <v>242</v>
      </c>
      <c r="G11" s="11">
        <v>1500</v>
      </c>
      <c r="H11" t="s">
        <v>197</v>
      </c>
      <c r="I11" s="1">
        <v>10</v>
      </c>
      <c r="J11" t="s">
        <v>263</v>
      </c>
    </row>
    <row r="12" spans="1:107" x14ac:dyDescent="0.2">
      <c r="A12" s="1" t="s">
        <v>264</v>
      </c>
      <c r="B12" s="11">
        <v>5</v>
      </c>
      <c r="C12" s="11">
        <v>5000</v>
      </c>
      <c r="D12" t="s">
        <v>265</v>
      </c>
      <c r="E12" t="s">
        <v>266</v>
      </c>
      <c r="F12" t="s">
        <v>242</v>
      </c>
      <c r="G12" s="11">
        <v>25000</v>
      </c>
      <c r="H12" t="s">
        <v>197</v>
      </c>
      <c r="I12" s="1">
        <v>5</v>
      </c>
      <c r="J12" t="s">
        <v>267</v>
      </c>
    </row>
    <row r="13" spans="1:107" x14ac:dyDescent="0.2">
      <c r="A13" s="1" t="s">
        <v>268</v>
      </c>
      <c r="B13" s="11">
        <v>0.7</v>
      </c>
      <c r="C13" s="11">
        <v>8000</v>
      </c>
      <c r="D13" t="s">
        <v>269</v>
      </c>
      <c r="E13" t="s">
        <v>269</v>
      </c>
      <c r="F13" t="s">
        <v>270</v>
      </c>
      <c r="G13" s="11">
        <v>5600</v>
      </c>
      <c r="H13" t="s">
        <v>197</v>
      </c>
      <c r="I13" s="1">
        <v>0.7</v>
      </c>
      <c r="J13" t="s">
        <v>271</v>
      </c>
    </row>
    <row r="14" spans="1:107" x14ac:dyDescent="0.2">
      <c r="A14" s="1" t="s">
        <v>272</v>
      </c>
      <c r="B14" s="11">
        <v>2</v>
      </c>
      <c r="C14" s="11">
        <v>150</v>
      </c>
      <c r="D14" t="s">
        <v>273</v>
      </c>
      <c r="E14" t="s">
        <v>274</v>
      </c>
      <c r="F14" t="s">
        <v>275</v>
      </c>
      <c r="G14" s="11">
        <v>300</v>
      </c>
      <c r="H14" t="s">
        <v>197</v>
      </c>
      <c r="I14" s="1">
        <v>2</v>
      </c>
      <c r="J14" t="s">
        <v>276</v>
      </c>
    </row>
    <row r="15" spans="1:107" x14ac:dyDescent="0.2">
      <c r="A15" s="1" t="s">
        <v>277</v>
      </c>
      <c r="B15" s="11">
        <v>5</v>
      </c>
      <c r="C15" s="11">
        <v>150</v>
      </c>
      <c r="D15" t="s">
        <v>278</v>
      </c>
      <c r="E15" t="s">
        <v>279</v>
      </c>
      <c r="F15" t="s">
        <v>275</v>
      </c>
      <c r="G15" s="11">
        <v>750</v>
      </c>
      <c r="H15" t="s">
        <v>197</v>
      </c>
      <c r="I15" s="1">
        <v>5</v>
      </c>
      <c r="J15" t="s">
        <v>280</v>
      </c>
    </row>
    <row r="16" spans="1:107" x14ac:dyDescent="0.2">
      <c r="A16" s="1" t="s">
        <v>281</v>
      </c>
      <c r="B16" s="11">
        <v>10</v>
      </c>
      <c r="C16" s="11">
        <v>80</v>
      </c>
      <c r="D16" t="s">
        <v>282</v>
      </c>
      <c r="E16" t="s">
        <v>283</v>
      </c>
      <c r="F16" t="s">
        <v>284</v>
      </c>
      <c r="G16" s="11">
        <v>800</v>
      </c>
      <c r="H16" t="s">
        <v>197</v>
      </c>
      <c r="I16" s="1">
        <v>10</v>
      </c>
      <c r="J16" t="s">
        <v>285</v>
      </c>
    </row>
    <row r="17" spans="1:10" x14ac:dyDescent="0.2">
      <c r="A17" s="1" t="s">
        <v>286</v>
      </c>
      <c r="B17" s="11">
        <v>20</v>
      </c>
      <c r="C17" s="11">
        <v>200</v>
      </c>
      <c r="D17" t="s">
        <v>287</v>
      </c>
      <c r="E17" t="s">
        <v>288</v>
      </c>
      <c r="F17" t="s">
        <v>284</v>
      </c>
      <c r="G17" s="11">
        <v>4000</v>
      </c>
      <c r="H17" t="s">
        <v>197</v>
      </c>
      <c r="I17" s="1">
        <v>20</v>
      </c>
      <c r="J17" t="s">
        <v>289</v>
      </c>
    </row>
    <row r="18" spans="1:10" x14ac:dyDescent="0.2">
      <c r="A18" s="1" t="s">
        <v>290</v>
      </c>
      <c r="B18" s="11">
        <v>3</v>
      </c>
      <c r="C18" s="11">
        <v>15000</v>
      </c>
      <c r="D18" t="s">
        <v>291</v>
      </c>
      <c r="E18" t="s">
        <v>292</v>
      </c>
      <c r="F18" t="s">
        <v>284</v>
      </c>
      <c r="G18" s="11">
        <v>45000</v>
      </c>
      <c r="H18" t="s">
        <v>197</v>
      </c>
      <c r="I18" s="1">
        <v>3</v>
      </c>
      <c r="J18" t="s">
        <v>293</v>
      </c>
    </row>
    <row r="19" spans="1:10" x14ac:dyDescent="0.2">
      <c r="A19" s="1" t="s">
        <v>294</v>
      </c>
      <c r="B19" s="11">
        <v>2200</v>
      </c>
      <c r="C19" s="11">
        <v>45</v>
      </c>
      <c r="D19" t="s">
        <v>295</v>
      </c>
      <c r="E19" t="s">
        <v>296</v>
      </c>
      <c r="F19" t="s">
        <v>297</v>
      </c>
      <c r="G19" s="11">
        <v>99000</v>
      </c>
      <c r="H19" t="s">
        <v>197</v>
      </c>
      <c r="I19" s="1">
        <v>2200</v>
      </c>
      <c r="J19" t="s">
        <v>298</v>
      </c>
    </row>
    <row r="20" spans="1:10" x14ac:dyDescent="0.2">
      <c r="A20" s="1" t="s">
        <v>299</v>
      </c>
      <c r="B20" s="11">
        <v>2</v>
      </c>
      <c r="C20" s="11">
        <v>1200</v>
      </c>
      <c r="D20" t="s">
        <v>300</v>
      </c>
      <c r="E20" t="s">
        <v>301</v>
      </c>
      <c r="F20" t="s">
        <v>284</v>
      </c>
      <c r="G20" s="11">
        <v>2400</v>
      </c>
      <c r="H20" t="s">
        <v>197</v>
      </c>
      <c r="I20" s="1">
        <v>2</v>
      </c>
      <c r="J20" t="s">
        <v>302</v>
      </c>
    </row>
    <row r="21" spans="1:10" x14ac:dyDescent="0.2">
      <c r="A21" s="1" t="s">
        <v>303</v>
      </c>
      <c r="B21" s="11">
        <v>12</v>
      </c>
      <c r="C21" s="11">
        <v>750</v>
      </c>
      <c r="D21" t="s">
        <v>304</v>
      </c>
      <c r="E21" t="s">
        <v>305</v>
      </c>
      <c r="F21" t="s">
        <v>93</v>
      </c>
      <c r="G21" s="11">
        <v>9000</v>
      </c>
      <c r="H21" t="s">
        <v>197</v>
      </c>
      <c r="I21" s="1">
        <v>12</v>
      </c>
      <c r="J21" t="s">
        <v>306</v>
      </c>
    </row>
    <row r="22" spans="1:10" x14ac:dyDescent="0.2">
      <c r="A22" s="1" t="s">
        <v>307</v>
      </c>
      <c r="B22" s="11">
        <v>4</v>
      </c>
      <c r="C22" s="11">
        <v>750</v>
      </c>
      <c r="D22" t="s">
        <v>308</v>
      </c>
      <c r="E22" t="s">
        <v>309</v>
      </c>
      <c r="F22" t="s">
        <v>93</v>
      </c>
      <c r="G22" s="11">
        <v>3000</v>
      </c>
      <c r="H22" t="s">
        <v>197</v>
      </c>
      <c r="I22" s="1">
        <v>4</v>
      </c>
      <c r="J22" t="s">
        <v>310</v>
      </c>
    </row>
    <row r="23" spans="1:10" x14ac:dyDescent="0.2">
      <c r="A23" s="1" t="s">
        <v>311</v>
      </c>
      <c r="B23" s="11">
        <v>40</v>
      </c>
      <c r="C23" s="11">
        <v>120</v>
      </c>
      <c r="D23" t="s">
        <v>312</v>
      </c>
      <c r="E23" t="s">
        <v>313</v>
      </c>
      <c r="F23" t="s">
        <v>93</v>
      </c>
      <c r="G23" s="11">
        <v>4800</v>
      </c>
      <c r="H23" t="s">
        <v>197</v>
      </c>
      <c r="I23" s="1">
        <v>40</v>
      </c>
      <c r="J23" t="s">
        <v>314</v>
      </c>
    </row>
    <row r="24" spans="1:10" x14ac:dyDescent="0.2">
      <c r="A24" s="1" t="s">
        <v>315</v>
      </c>
      <c r="B24" s="11">
        <v>1</v>
      </c>
      <c r="C24" s="11">
        <v>2500</v>
      </c>
      <c r="D24" t="s">
        <v>316</v>
      </c>
      <c r="E24" t="s">
        <v>317</v>
      </c>
      <c r="F24" t="s">
        <v>284</v>
      </c>
      <c r="G24" s="11">
        <v>2500</v>
      </c>
      <c r="H24" t="s">
        <v>197</v>
      </c>
      <c r="I24" s="1">
        <v>1</v>
      </c>
      <c r="J24" t="s">
        <v>318</v>
      </c>
    </row>
    <row r="25" spans="1:10" x14ac:dyDescent="0.2">
      <c r="A25" s="1" t="s">
        <v>319</v>
      </c>
      <c r="B25" s="11">
        <v>5</v>
      </c>
      <c r="C25" s="11">
        <v>3000</v>
      </c>
      <c r="D25" t="s">
        <v>320</v>
      </c>
      <c r="E25" t="s">
        <v>321</v>
      </c>
      <c r="F25" t="s">
        <v>322</v>
      </c>
      <c r="G25" s="11">
        <v>15000</v>
      </c>
      <c r="H25" t="s">
        <v>197</v>
      </c>
      <c r="I25" s="1">
        <v>5</v>
      </c>
      <c r="J25" t="s">
        <v>323</v>
      </c>
    </row>
    <row r="26" spans="1:10" x14ac:dyDescent="0.2">
      <c r="A26" s="1" t="s">
        <v>324</v>
      </c>
      <c r="B26" s="11">
        <v>1</v>
      </c>
      <c r="C26" s="11">
        <v>35000</v>
      </c>
      <c r="D26" t="s">
        <v>325</v>
      </c>
      <c r="E26" t="s">
        <v>326</v>
      </c>
      <c r="F26" t="s">
        <v>322</v>
      </c>
      <c r="G26" s="11">
        <v>35000</v>
      </c>
      <c r="H26" t="s">
        <v>197</v>
      </c>
      <c r="I26" s="1">
        <v>1</v>
      </c>
      <c r="J26" t="s">
        <v>327</v>
      </c>
    </row>
    <row r="27" spans="1:10" x14ac:dyDescent="0.2">
      <c r="A27" s="1" t="s">
        <v>328</v>
      </c>
      <c r="B27" s="11">
        <v>1</v>
      </c>
      <c r="C27" s="11">
        <v>45000</v>
      </c>
      <c r="D27" t="s">
        <v>329</v>
      </c>
      <c r="E27" t="s">
        <v>330</v>
      </c>
      <c r="F27" t="s">
        <v>322</v>
      </c>
      <c r="G27" s="11">
        <v>45000</v>
      </c>
      <c r="H27" t="s">
        <v>197</v>
      </c>
      <c r="I27" s="1">
        <v>1</v>
      </c>
      <c r="J27" t="s">
        <v>331</v>
      </c>
    </row>
    <row r="28" spans="1:10" x14ac:dyDescent="0.2">
      <c r="A28" s="1" t="s">
        <v>332</v>
      </c>
      <c r="B28" s="11">
        <v>1000</v>
      </c>
      <c r="C28" s="11">
        <v>220</v>
      </c>
      <c r="D28" t="s">
        <v>333</v>
      </c>
      <c r="E28" t="s">
        <v>334</v>
      </c>
      <c r="F28" t="s">
        <v>335</v>
      </c>
      <c r="G28" s="11">
        <v>220000</v>
      </c>
      <c r="H28" t="s">
        <v>197</v>
      </c>
      <c r="I28" s="1">
        <v>1000</v>
      </c>
      <c r="J28" t="s">
        <v>336</v>
      </c>
    </row>
    <row r="29" spans="1:10" x14ac:dyDescent="0.2">
      <c r="A29" s="1" t="s">
        <v>337</v>
      </c>
      <c r="B29" s="11">
        <v>20</v>
      </c>
      <c r="C29" s="11">
        <v>250</v>
      </c>
      <c r="D29" t="s">
        <v>338</v>
      </c>
      <c r="E29" t="s">
        <v>339</v>
      </c>
      <c r="F29" t="s">
        <v>335</v>
      </c>
      <c r="G29" s="11">
        <v>5000</v>
      </c>
      <c r="H29" t="s">
        <v>197</v>
      </c>
      <c r="I29" s="1">
        <v>20</v>
      </c>
      <c r="J29" t="s">
        <v>340</v>
      </c>
    </row>
    <row r="30" spans="1:10" x14ac:dyDescent="0.2">
      <c r="A30" s="1" t="s">
        <v>341</v>
      </c>
      <c r="B30" s="11">
        <v>40</v>
      </c>
      <c r="C30" s="11">
        <v>100</v>
      </c>
      <c r="D30" t="s">
        <v>342</v>
      </c>
      <c r="E30" t="s">
        <v>343</v>
      </c>
      <c r="F30" t="s">
        <v>335</v>
      </c>
      <c r="G30" s="11">
        <v>4000</v>
      </c>
      <c r="H30" t="s">
        <v>197</v>
      </c>
      <c r="I30" s="1">
        <v>40</v>
      </c>
      <c r="J30" t="s">
        <v>344</v>
      </c>
    </row>
    <row r="31" spans="1:10" x14ac:dyDescent="0.2">
      <c r="A31" s="1" t="s">
        <v>345</v>
      </c>
      <c r="B31" s="11">
        <v>100</v>
      </c>
      <c r="C31" s="11">
        <v>150</v>
      </c>
      <c r="D31" t="s">
        <v>346</v>
      </c>
      <c r="E31" t="s">
        <v>347</v>
      </c>
      <c r="F31" t="s">
        <v>335</v>
      </c>
      <c r="G31" s="11">
        <v>15000</v>
      </c>
      <c r="H31" t="s">
        <v>197</v>
      </c>
      <c r="I31" s="1">
        <v>100</v>
      </c>
      <c r="J31" t="s">
        <v>348</v>
      </c>
    </row>
    <row r="32" spans="1:10" x14ac:dyDescent="0.2">
      <c r="A32" s="1" t="s">
        <v>349</v>
      </c>
      <c r="B32" s="11">
        <v>50</v>
      </c>
      <c r="C32" s="11">
        <v>180</v>
      </c>
      <c r="D32" t="s">
        <v>350</v>
      </c>
      <c r="E32" t="s">
        <v>351</v>
      </c>
      <c r="F32" t="s">
        <v>335</v>
      </c>
      <c r="G32" s="11">
        <v>9000</v>
      </c>
      <c r="H32" t="s">
        <v>197</v>
      </c>
      <c r="I32" s="1">
        <v>50</v>
      </c>
      <c r="J32" t="s">
        <v>352</v>
      </c>
    </row>
    <row r="33" spans="1:10" x14ac:dyDescent="0.2">
      <c r="A33" s="1" t="s">
        <v>353</v>
      </c>
      <c r="B33" s="11">
        <v>120</v>
      </c>
      <c r="C33" s="11">
        <v>70</v>
      </c>
      <c r="D33" t="s">
        <v>354</v>
      </c>
      <c r="E33" t="s">
        <v>355</v>
      </c>
      <c r="F33" t="s">
        <v>356</v>
      </c>
      <c r="G33" s="11">
        <v>8400</v>
      </c>
      <c r="H33" t="s">
        <v>197</v>
      </c>
      <c r="I33" s="1">
        <v>120</v>
      </c>
      <c r="J33" t="s">
        <v>357</v>
      </c>
    </row>
    <row r="34" spans="1:10" x14ac:dyDescent="0.2">
      <c r="A34" s="1" t="s">
        <v>358</v>
      </c>
      <c r="B34" s="11">
        <v>180</v>
      </c>
      <c r="C34" s="11">
        <v>150</v>
      </c>
      <c r="D34" t="s">
        <v>359</v>
      </c>
      <c r="E34" t="s">
        <v>360</v>
      </c>
      <c r="F34" t="s">
        <v>335</v>
      </c>
      <c r="G34" s="11">
        <v>27000</v>
      </c>
      <c r="H34" t="s">
        <v>197</v>
      </c>
      <c r="I34" s="1">
        <v>180</v>
      </c>
      <c r="J34" t="s">
        <v>361</v>
      </c>
    </row>
    <row r="35" spans="1:10" x14ac:dyDescent="0.2">
      <c r="A35" s="1" t="s">
        <v>362</v>
      </c>
      <c r="B35" s="11">
        <v>85</v>
      </c>
      <c r="C35" s="11">
        <v>250</v>
      </c>
      <c r="D35" t="s">
        <v>363</v>
      </c>
      <c r="E35" t="s">
        <v>364</v>
      </c>
      <c r="F35" t="s">
        <v>335</v>
      </c>
      <c r="G35" s="11">
        <v>21250</v>
      </c>
      <c r="H35" t="s">
        <v>197</v>
      </c>
      <c r="I35" s="1">
        <v>85</v>
      </c>
      <c r="J35" t="s">
        <v>365</v>
      </c>
    </row>
    <row r="36" spans="1:10" x14ac:dyDescent="0.2">
      <c r="A36" s="1" t="s">
        <v>366</v>
      </c>
      <c r="B36" s="11">
        <v>600</v>
      </c>
      <c r="C36" s="11">
        <v>100</v>
      </c>
      <c r="D36" t="s">
        <v>367</v>
      </c>
      <c r="E36" t="s">
        <v>368</v>
      </c>
      <c r="F36" t="s">
        <v>356</v>
      </c>
      <c r="G36" s="11">
        <v>60000</v>
      </c>
      <c r="H36" t="s">
        <v>197</v>
      </c>
      <c r="I36" s="1">
        <v>600</v>
      </c>
      <c r="J36" t="s">
        <v>369</v>
      </c>
    </row>
    <row r="37" spans="1:10" x14ac:dyDescent="0.2">
      <c r="A37" s="1" t="s">
        <v>370</v>
      </c>
      <c r="B37" s="11">
        <v>20</v>
      </c>
      <c r="C37" s="11">
        <v>130</v>
      </c>
      <c r="D37" t="s">
        <v>371</v>
      </c>
      <c r="E37" t="s">
        <v>372</v>
      </c>
      <c r="F37" t="s">
        <v>335</v>
      </c>
      <c r="G37" s="11">
        <v>2600</v>
      </c>
      <c r="H37" t="s">
        <v>197</v>
      </c>
      <c r="I37" s="1">
        <v>20</v>
      </c>
      <c r="J37" t="s">
        <v>373</v>
      </c>
    </row>
    <row r="38" spans="1:10" x14ac:dyDescent="0.2">
      <c r="A38" s="1" t="s">
        <v>374</v>
      </c>
      <c r="B38" s="11">
        <v>1000</v>
      </c>
      <c r="C38" s="11">
        <v>32</v>
      </c>
      <c r="D38" t="s">
        <v>375</v>
      </c>
      <c r="E38" t="s">
        <v>376</v>
      </c>
      <c r="F38" t="s">
        <v>356</v>
      </c>
      <c r="G38" s="11">
        <v>32000</v>
      </c>
      <c r="H38" t="s">
        <v>197</v>
      </c>
      <c r="I38" s="1">
        <v>1000</v>
      </c>
      <c r="J38" t="s">
        <v>377</v>
      </c>
    </row>
    <row r="39" spans="1:10" x14ac:dyDescent="0.2">
      <c r="A39" s="1" t="s">
        <v>378</v>
      </c>
      <c r="B39" s="11">
        <v>10</v>
      </c>
      <c r="C39" s="11">
        <v>1200</v>
      </c>
      <c r="D39" t="s">
        <v>379</v>
      </c>
      <c r="E39" t="s">
        <v>380</v>
      </c>
      <c r="F39" t="s">
        <v>93</v>
      </c>
      <c r="G39" s="11">
        <v>12000</v>
      </c>
      <c r="H39" t="s">
        <v>197</v>
      </c>
      <c r="I39" s="1">
        <v>10</v>
      </c>
      <c r="J39" t="s">
        <v>381</v>
      </c>
    </row>
    <row r="40" spans="1:10" x14ac:dyDescent="0.2">
      <c r="A40" s="1" t="s">
        <v>382</v>
      </c>
      <c r="B40" s="11">
        <v>20</v>
      </c>
      <c r="C40" s="11">
        <v>250</v>
      </c>
      <c r="D40" t="s">
        <v>383</v>
      </c>
      <c r="E40" t="s">
        <v>384</v>
      </c>
      <c r="F40" t="s">
        <v>335</v>
      </c>
      <c r="G40" s="11">
        <v>5000</v>
      </c>
      <c r="H40" t="s">
        <v>197</v>
      </c>
      <c r="I40" s="1">
        <v>20</v>
      </c>
      <c r="J40" t="s">
        <v>385</v>
      </c>
    </row>
    <row r="41" spans="1:10" x14ac:dyDescent="0.2">
      <c r="A41" s="1" t="s">
        <v>386</v>
      </c>
      <c r="B41" s="11">
        <v>850</v>
      </c>
      <c r="C41" s="11">
        <v>45</v>
      </c>
      <c r="D41" t="s">
        <v>387</v>
      </c>
      <c r="E41" t="s">
        <v>388</v>
      </c>
      <c r="F41" t="s">
        <v>297</v>
      </c>
      <c r="G41" s="11">
        <v>38250</v>
      </c>
      <c r="H41" t="s">
        <v>197</v>
      </c>
      <c r="I41" s="1">
        <v>850</v>
      </c>
      <c r="J41" t="s">
        <v>389</v>
      </c>
    </row>
    <row r="42" spans="1:10" x14ac:dyDescent="0.2">
      <c r="A42" s="1" t="s">
        <v>390</v>
      </c>
      <c r="B42" s="11">
        <v>12</v>
      </c>
      <c r="C42" s="11">
        <v>450</v>
      </c>
      <c r="D42" t="s">
        <v>391</v>
      </c>
      <c r="E42" t="s">
        <v>392</v>
      </c>
      <c r="F42" t="s">
        <v>393</v>
      </c>
      <c r="G42" s="11">
        <v>5400</v>
      </c>
      <c r="H42" t="s">
        <v>197</v>
      </c>
      <c r="I42" s="1">
        <v>12</v>
      </c>
      <c r="J42" t="s">
        <v>394</v>
      </c>
    </row>
    <row r="43" spans="1:10" x14ac:dyDescent="0.2">
      <c r="A43" s="1" t="s">
        <v>395</v>
      </c>
      <c r="B43" s="11">
        <v>20</v>
      </c>
      <c r="C43" s="11">
        <v>450</v>
      </c>
      <c r="D43" t="s">
        <v>396</v>
      </c>
      <c r="E43" t="s">
        <v>397</v>
      </c>
      <c r="F43" t="s">
        <v>393</v>
      </c>
      <c r="G43" s="11">
        <v>9000</v>
      </c>
      <c r="H43" t="s">
        <v>197</v>
      </c>
      <c r="I43" s="1">
        <v>20</v>
      </c>
      <c r="J43" t="s">
        <v>398</v>
      </c>
    </row>
    <row r="44" spans="1:10" x14ac:dyDescent="0.2">
      <c r="A44" s="1" t="s">
        <v>399</v>
      </c>
      <c r="B44" s="11">
        <v>20</v>
      </c>
      <c r="C44" s="11">
        <v>300</v>
      </c>
      <c r="D44" t="s">
        <v>400</v>
      </c>
      <c r="E44" t="s">
        <v>401</v>
      </c>
      <c r="F44" t="s">
        <v>393</v>
      </c>
      <c r="G44" s="11">
        <v>6000</v>
      </c>
      <c r="H44" t="s">
        <v>197</v>
      </c>
      <c r="I44" s="1">
        <v>20</v>
      </c>
      <c r="J44" t="s">
        <v>402</v>
      </c>
    </row>
    <row r="45" spans="1:10" x14ac:dyDescent="0.2">
      <c r="A45" s="1" t="s">
        <v>403</v>
      </c>
      <c r="B45" s="11">
        <v>1</v>
      </c>
      <c r="C45" s="11">
        <v>1500</v>
      </c>
      <c r="D45" t="s">
        <v>404</v>
      </c>
      <c r="E45" t="s">
        <v>405</v>
      </c>
      <c r="F45" t="s">
        <v>406</v>
      </c>
      <c r="G45" s="11">
        <v>1500</v>
      </c>
      <c r="H45" t="s">
        <v>197</v>
      </c>
      <c r="I45" s="1">
        <v>1</v>
      </c>
      <c r="J45" t="s">
        <v>407</v>
      </c>
    </row>
    <row r="46" spans="1:10" x14ac:dyDescent="0.2">
      <c r="A46" s="1" t="s">
        <v>408</v>
      </c>
      <c r="B46" s="11">
        <v>2</v>
      </c>
      <c r="C46" s="11">
        <v>1300</v>
      </c>
      <c r="D46" t="s">
        <v>409</v>
      </c>
      <c r="E46" t="s">
        <v>410</v>
      </c>
      <c r="F46" t="s">
        <v>406</v>
      </c>
      <c r="G46" s="11">
        <v>2600</v>
      </c>
      <c r="H46" t="s">
        <v>197</v>
      </c>
      <c r="I46" s="1">
        <v>2</v>
      </c>
      <c r="J46" t="s">
        <v>411</v>
      </c>
    </row>
    <row r="47" spans="1:10" x14ac:dyDescent="0.2">
      <c r="A47" s="1" t="s">
        <v>412</v>
      </c>
      <c r="B47" s="11">
        <v>12</v>
      </c>
      <c r="C47" s="11">
        <v>750</v>
      </c>
      <c r="D47" t="s">
        <v>413</v>
      </c>
      <c r="E47" t="s">
        <v>414</v>
      </c>
      <c r="F47" t="s">
        <v>393</v>
      </c>
      <c r="G47" s="11">
        <v>9000</v>
      </c>
      <c r="H47" t="s">
        <v>197</v>
      </c>
      <c r="I47" s="1">
        <v>12</v>
      </c>
      <c r="J47" t="s">
        <v>415</v>
      </c>
    </row>
    <row r="48" spans="1:10" x14ac:dyDescent="0.2">
      <c r="A48" s="1" t="s">
        <v>416</v>
      </c>
      <c r="B48" s="11">
        <v>9</v>
      </c>
      <c r="C48" s="11">
        <v>225</v>
      </c>
      <c r="D48" t="s">
        <v>417</v>
      </c>
      <c r="E48" t="s">
        <v>417</v>
      </c>
      <c r="F48" t="s">
        <v>393</v>
      </c>
      <c r="G48" s="11">
        <v>2025</v>
      </c>
      <c r="H48" t="s">
        <v>197</v>
      </c>
      <c r="I48" s="1">
        <v>9</v>
      </c>
      <c r="J48" t="s">
        <v>418</v>
      </c>
    </row>
    <row r="49" spans="1:10" x14ac:dyDescent="0.2">
      <c r="A49" s="1" t="s">
        <v>419</v>
      </c>
      <c r="B49" s="11">
        <v>30</v>
      </c>
      <c r="C49" s="11">
        <v>190</v>
      </c>
      <c r="D49" t="s">
        <v>420</v>
      </c>
      <c r="E49" t="s">
        <v>421</v>
      </c>
      <c r="F49" t="s">
        <v>393</v>
      </c>
      <c r="G49" s="11">
        <v>5700</v>
      </c>
      <c r="H49" t="s">
        <v>197</v>
      </c>
      <c r="I49" s="1">
        <v>30</v>
      </c>
      <c r="J49" t="s">
        <v>422</v>
      </c>
    </row>
    <row r="50" spans="1:10" x14ac:dyDescent="0.2">
      <c r="A50" s="1" t="s">
        <v>423</v>
      </c>
      <c r="B50" s="11">
        <v>50</v>
      </c>
      <c r="C50" s="11">
        <v>120</v>
      </c>
      <c r="D50" t="s">
        <v>424</v>
      </c>
      <c r="E50" t="s">
        <v>425</v>
      </c>
      <c r="F50" t="s">
        <v>393</v>
      </c>
      <c r="G50" s="11">
        <v>6000</v>
      </c>
      <c r="H50" t="s">
        <v>197</v>
      </c>
      <c r="I50" s="1">
        <v>50</v>
      </c>
      <c r="J50" t="s">
        <v>426</v>
      </c>
    </row>
    <row r="51" spans="1:10" x14ac:dyDescent="0.2">
      <c r="A51" s="1" t="s">
        <v>427</v>
      </c>
      <c r="B51" s="11">
        <v>50</v>
      </c>
      <c r="C51" s="11">
        <v>220</v>
      </c>
      <c r="D51" t="s">
        <v>428</v>
      </c>
      <c r="E51" t="s">
        <v>429</v>
      </c>
      <c r="F51" t="s">
        <v>393</v>
      </c>
      <c r="G51" s="11">
        <v>11000</v>
      </c>
      <c r="H51" t="s">
        <v>197</v>
      </c>
      <c r="I51" s="1">
        <v>50</v>
      </c>
      <c r="J51" t="s">
        <v>430</v>
      </c>
    </row>
    <row r="52" spans="1:10" x14ac:dyDescent="0.2">
      <c r="A52" s="1" t="s">
        <v>431</v>
      </c>
      <c r="B52" s="11">
        <v>50</v>
      </c>
      <c r="C52" s="11">
        <v>150</v>
      </c>
      <c r="D52" t="s">
        <v>432</v>
      </c>
      <c r="E52" t="s">
        <v>433</v>
      </c>
      <c r="F52" t="s">
        <v>393</v>
      </c>
      <c r="G52" s="11">
        <v>7500</v>
      </c>
      <c r="H52" t="s">
        <v>197</v>
      </c>
      <c r="I52" s="1">
        <v>50</v>
      </c>
      <c r="J52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2025-12-07T08:43:38Z</dcterms:modified>
</cp:coreProperties>
</file>